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50" windowHeight="10695"/>
  </bookViews>
  <sheets>
    <sheet name="З+О+П 207 рублей" sheetId="27" r:id="rId1"/>
  </sheets>
  <calcPr calcId="152511"/>
</workbook>
</file>

<file path=xl/calcChain.xml><?xml version="1.0" encoding="utf-8"?>
<calcChain xmlns="http://schemas.openxmlformats.org/spreadsheetml/2006/main">
  <c r="D180" i="27" l="1"/>
  <c r="E180" i="27"/>
  <c r="F180" i="27"/>
  <c r="G180" i="27"/>
  <c r="H180" i="27"/>
  <c r="I180" i="27"/>
  <c r="J180" i="27"/>
  <c r="K180" i="27"/>
  <c r="L180" i="27"/>
  <c r="M180" i="27"/>
  <c r="N180" i="27"/>
  <c r="O180" i="27"/>
  <c r="C180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C63" i="27"/>
  <c r="O252" i="27"/>
  <c r="N252" i="27"/>
  <c r="M252" i="27"/>
  <c r="L252" i="27"/>
  <c r="K252" i="27"/>
  <c r="J252" i="27"/>
  <c r="I252" i="27"/>
  <c r="H252" i="27"/>
  <c r="G252" i="27"/>
  <c r="F252" i="27"/>
  <c r="E252" i="27"/>
  <c r="D252" i="27"/>
  <c r="C252" i="27"/>
  <c r="O230" i="27"/>
  <c r="N230" i="27"/>
  <c r="M230" i="27"/>
  <c r="L230" i="27"/>
  <c r="K230" i="27"/>
  <c r="J230" i="27"/>
  <c r="I230" i="27"/>
  <c r="H230" i="27"/>
  <c r="G230" i="27"/>
  <c r="F230" i="27"/>
  <c r="E230" i="27"/>
  <c r="D230" i="27"/>
  <c r="C230" i="27"/>
  <c r="O205" i="27"/>
  <c r="N205" i="27"/>
  <c r="M205" i="27"/>
  <c r="L205" i="27"/>
  <c r="K205" i="27"/>
  <c r="J205" i="27"/>
  <c r="I205" i="27"/>
  <c r="H205" i="27"/>
  <c r="G205" i="27"/>
  <c r="F205" i="27"/>
  <c r="E205" i="27"/>
  <c r="D205" i="27"/>
  <c r="C205" i="27"/>
  <c r="O154" i="27"/>
  <c r="N154" i="27"/>
  <c r="M154" i="27"/>
  <c r="L154" i="27"/>
  <c r="K154" i="27"/>
  <c r="J154" i="27"/>
  <c r="I154" i="27"/>
  <c r="H154" i="27"/>
  <c r="G154" i="27"/>
  <c r="F154" i="27"/>
  <c r="E154" i="27"/>
  <c r="D154" i="27"/>
  <c r="C154" i="27"/>
  <c r="O131" i="27"/>
  <c r="N131" i="27"/>
  <c r="M131" i="27"/>
  <c r="L131" i="27"/>
  <c r="K131" i="27"/>
  <c r="J131" i="27"/>
  <c r="I131" i="27"/>
  <c r="H131" i="27"/>
  <c r="G131" i="27"/>
  <c r="F131" i="27"/>
  <c r="E131" i="27"/>
  <c r="D131" i="27"/>
  <c r="C131" i="27"/>
  <c r="H87" i="27" l="1"/>
  <c r="I87" i="27"/>
  <c r="J87" i="27"/>
  <c r="K87" i="27"/>
  <c r="L87" i="27"/>
  <c r="D87" i="27"/>
  <c r="E87" i="27"/>
  <c r="F87" i="27"/>
  <c r="G87" i="27"/>
  <c r="M87" i="27"/>
  <c r="N87" i="27"/>
  <c r="O87" i="27"/>
  <c r="C87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48" i="27" l="1"/>
  <c r="N248" i="27"/>
  <c r="M248" i="27"/>
  <c r="L248" i="27"/>
  <c r="K248" i="27"/>
  <c r="J248" i="27"/>
  <c r="I248" i="27"/>
  <c r="H248" i="27"/>
  <c r="G248" i="27"/>
  <c r="F248" i="27"/>
  <c r="E248" i="27"/>
  <c r="D248" i="27"/>
  <c r="C248" i="27"/>
  <c r="O241" i="27"/>
  <c r="N241" i="27"/>
  <c r="M241" i="27"/>
  <c r="L241" i="27"/>
  <c r="K241" i="27"/>
  <c r="J241" i="27"/>
  <c r="I241" i="27"/>
  <c r="H241" i="27"/>
  <c r="G241" i="27"/>
  <c r="F241" i="27"/>
  <c r="E241" i="27"/>
  <c r="D241" i="27"/>
  <c r="C241" i="27"/>
  <c r="O226" i="27"/>
  <c r="N226" i="27"/>
  <c r="M226" i="27"/>
  <c r="L226" i="27"/>
  <c r="K226" i="27"/>
  <c r="J226" i="27"/>
  <c r="I226" i="27"/>
  <c r="H226" i="27"/>
  <c r="G226" i="27"/>
  <c r="F226" i="27"/>
  <c r="E226" i="27"/>
  <c r="D226" i="27"/>
  <c r="C226" i="27"/>
  <c r="O217" i="27"/>
  <c r="N217" i="27"/>
  <c r="M217" i="27"/>
  <c r="L217" i="27"/>
  <c r="K217" i="27"/>
  <c r="J217" i="27"/>
  <c r="I217" i="27"/>
  <c r="H217" i="27"/>
  <c r="G217" i="27"/>
  <c r="F217" i="27"/>
  <c r="E217" i="27"/>
  <c r="D217" i="27"/>
  <c r="C217" i="27"/>
  <c r="O201" i="27"/>
  <c r="N201" i="27"/>
  <c r="M201" i="27"/>
  <c r="L201" i="27"/>
  <c r="K201" i="27"/>
  <c r="J201" i="27"/>
  <c r="I201" i="27"/>
  <c r="H201" i="27"/>
  <c r="G201" i="27"/>
  <c r="F201" i="27"/>
  <c r="E201" i="27"/>
  <c r="D201" i="27"/>
  <c r="C201" i="27"/>
  <c r="O191" i="27"/>
  <c r="N191" i="27"/>
  <c r="M191" i="27"/>
  <c r="L191" i="27"/>
  <c r="K191" i="27"/>
  <c r="J191" i="27"/>
  <c r="I191" i="27"/>
  <c r="H191" i="27"/>
  <c r="G191" i="27"/>
  <c r="F191" i="27"/>
  <c r="E191" i="27"/>
  <c r="D191" i="27"/>
  <c r="C191" i="27"/>
  <c r="O176" i="27"/>
  <c r="N176" i="27"/>
  <c r="M176" i="27"/>
  <c r="L176" i="27"/>
  <c r="K176" i="27"/>
  <c r="J176" i="27"/>
  <c r="I176" i="27"/>
  <c r="H176" i="27"/>
  <c r="G176" i="27"/>
  <c r="F176" i="27"/>
  <c r="E176" i="27"/>
  <c r="D176" i="27"/>
  <c r="C176" i="27"/>
  <c r="O166" i="27"/>
  <c r="N166" i="27"/>
  <c r="M166" i="27"/>
  <c r="L166" i="27"/>
  <c r="K166" i="27"/>
  <c r="J166" i="27"/>
  <c r="I166" i="27"/>
  <c r="H166" i="27"/>
  <c r="G166" i="27"/>
  <c r="F166" i="27"/>
  <c r="E166" i="27"/>
  <c r="D166" i="27"/>
  <c r="C166" i="27"/>
  <c r="O149" i="27"/>
  <c r="N149" i="27"/>
  <c r="M149" i="27"/>
  <c r="L149" i="27"/>
  <c r="K149" i="27"/>
  <c r="J149" i="27"/>
  <c r="I149" i="27"/>
  <c r="H149" i="27"/>
  <c r="G149" i="27"/>
  <c r="F149" i="27"/>
  <c r="E149" i="27"/>
  <c r="D149" i="27"/>
  <c r="C149" i="27"/>
  <c r="O142" i="27"/>
  <c r="N142" i="27"/>
  <c r="M142" i="27"/>
  <c r="L142" i="27"/>
  <c r="K142" i="27"/>
  <c r="J142" i="27"/>
  <c r="I142" i="27"/>
  <c r="H142" i="27"/>
  <c r="G142" i="27"/>
  <c r="F142" i="27"/>
  <c r="E142" i="27"/>
  <c r="D142" i="27"/>
  <c r="C142" i="27"/>
  <c r="O127" i="27"/>
  <c r="N127" i="27"/>
  <c r="M127" i="27"/>
  <c r="L127" i="27"/>
  <c r="K127" i="27"/>
  <c r="J127" i="27"/>
  <c r="I127" i="27"/>
  <c r="H127" i="27"/>
  <c r="G127" i="27"/>
  <c r="F127" i="27"/>
  <c r="E127" i="27"/>
  <c r="D127" i="27"/>
  <c r="C127" i="27"/>
  <c r="O106" i="27"/>
  <c r="N106" i="27"/>
  <c r="M106" i="27"/>
  <c r="L106" i="27"/>
  <c r="K106" i="27"/>
  <c r="J106" i="27"/>
  <c r="I106" i="27"/>
  <c r="H106" i="27"/>
  <c r="G106" i="27"/>
  <c r="F106" i="27"/>
  <c r="E106" i="27"/>
  <c r="D106" i="27"/>
  <c r="C106" i="27"/>
  <c r="O97" i="27"/>
  <c r="N97" i="27"/>
  <c r="M97" i="27"/>
  <c r="L97" i="27"/>
  <c r="K97" i="27"/>
  <c r="J97" i="27"/>
  <c r="I97" i="27"/>
  <c r="H97" i="27"/>
  <c r="G97" i="27"/>
  <c r="F97" i="27"/>
  <c r="E97" i="27"/>
  <c r="D97" i="27"/>
  <c r="C97" i="27"/>
  <c r="O81" i="27"/>
  <c r="N81" i="27"/>
  <c r="M81" i="27"/>
  <c r="L81" i="27"/>
  <c r="K81" i="27"/>
  <c r="J81" i="27"/>
  <c r="I81" i="27"/>
  <c r="H81" i="27"/>
  <c r="G81" i="27"/>
  <c r="F81" i="27"/>
  <c r="E81" i="27"/>
  <c r="D81" i="27"/>
  <c r="C81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C59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53" i="27" l="1"/>
  <c r="L253" i="27"/>
  <c r="E253" i="27"/>
  <c r="K231" i="27"/>
  <c r="C231" i="27"/>
  <c r="M206" i="27"/>
  <c r="E206" i="27"/>
  <c r="K206" i="27"/>
  <c r="I206" i="27"/>
  <c r="H206" i="27"/>
  <c r="J181" i="27"/>
  <c r="K155" i="27"/>
  <c r="H155" i="27"/>
  <c r="C155" i="27"/>
  <c r="O120" i="27"/>
  <c r="N120" i="27"/>
  <c r="M120" i="27"/>
  <c r="L120" i="27"/>
  <c r="K120" i="27"/>
  <c r="J120" i="27"/>
  <c r="J132" i="27" s="1"/>
  <c r="I120" i="27"/>
  <c r="H120" i="27"/>
  <c r="H132" i="27" s="1"/>
  <c r="G120" i="27"/>
  <c r="F120" i="27"/>
  <c r="E120" i="27"/>
  <c r="D120" i="27"/>
  <c r="C120" i="27"/>
  <c r="O110" i="27"/>
  <c r="N110" i="27"/>
  <c r="M110" i="27"/>
  <c r="L110" i="27"/>
  <c r="K110" i="27"/>
  <c r="J110" i="27"/>
  <c r="I110" i="27"/>
  <c r="H110" i="27"/>
  <c r="G110" i="27"/>
  <c r="F110" i="27"/>
  <c r="E110" i="27"/>
  <c r="D110" i="27"/>
  <c r="C110" i="27"/>
  <c r="L88" i="27"/>
  <c r="F88" i="27"/>
  <c r="N88" i="27"/>
  <c r="M88" i="27"/>
  <c r="K88" i="27"/>
  <c r="E88" i="27"/>
  <c r="D88" i="27"/>
  <c r="C88" i="27"/>
  <c r="O51" i="27"/>
  <c r="N51" i="27"/>
  <c r="M51" i="27"/>
  <c r="L51" i="27"/>
  <c r="K51" i="27"/>
  <c r="J51" i="27"/>
  <c r="I51" i="27"/>
  <c r="H51" i="27"/>
  <c r="G51" i="27"/>
  <c r="F51" i="27"/>
  <c r="F64" i="27" s="1"/>
  <c r="E51" i="27"/>
  <c r="D51" i="27"/>
  <c r="C51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32" i="27"/>
  <c r="M132" i="27"/>
  <c r="H88" i="27"/>
  <c r="G43" i="27"/>
  <c r="O43" i="27"/>
  <c r="K111" i="27"/>
  <c r="E155" i="27"/>
  <c r="N181" i="27"/>
  <c r="C111" i="27"/>
  <c r="M155" i="27"/>
  <c r="H231" i="27"/>
  <c r="E111" i="27"/>
  <c r="N132" i="27"/>
  <c r="J231" i="27"/>
  <c r="K253" i="27"/>
  <c r="J88" i="27"/>
  <c r="H111" i="27"/>
  <c r="F181" i="27"/>
  <c r="M111" i="27"/>
  <c r="F132" i="27"/>
  <c r="H181" i="27"/>
  <c r="N64" i="27"/>
  <c r="J64" i="27"/>
  <c r="D64" i="27"/>
  <c r="L64" i="27"/>
  <c r="H253" i="27"/>
  <c r="I253" i="27"/>
  <c r="E231" i="27"/>
  <c r="M231" i="27"/>
  <c r="C181" i="27"/>
  <c r="D181" i="27"/>
  <c r="E181" i="27"/>
  <c r="M181" i="27"/>
  <c r="K181" i="27"/>
  <c r="L181" i="27"/>
  <c r="I155" i="27"/>
  <c r="C132" i="27"/>
  <c r="K132" i="27"/>
  <c r="D132" i="27"/>
  <c r="L132" i="27"/>
  <c r="I111" i="27"/>
  <c r="G64" i="27"/>
  <c r="O64" i="27"/>
  <c r="H64" i="27"/>
  <c r="I43" i="27"/>
  <c r="C43" i="27"/>
  <c r="K43" i="27"/>
  <c r="F43" i="27"/>
  <c r="H43" i="27"/>
  <c r="J43" i="27"/>
  <c r="N43" i="27"/>
  <c r="C64" i="27"/>
  <c r="E64" i="27"/>
  <c r="I64" i="27"/>
  <c r="K64" i="27"/>
  <c r="M64" i="27"/>
  <c r="G88" i="27"/>
  <c r="I88" i="27"/>
  <c r="O88" i="27"/>
  <c r="G111" i="27"/>
  <c r="O111" i="27"/>
  <c r="D111" i="27"/>
  <c r="F111" i="27"/>
  <c r="J111" i="27"/>
  <c r="L111" i="27"/>
  <c r="N111" i="27"/>
  <c r="G132" i="27"/>
  <c r="I132" i="27"/>
  <c r="O132" i="27"/>
  <c r="G155" i="27"/>
  <c r="O155" i="27"/>
  <c r="D155" i="27"/>
  <c r="F155" i="27"/>
  <c r="J155" i="27"/>
  <c r="L155" i="27"/>
  <c r="N155" i="27"/>
  <c r="G181" i="27"/>
  <c r="I181" i="27"/>
  <c r="O181" i="27"/>
  <c r="G206" i="27"/>
  <c r="O206" i="27"/>
  <c r="D206" i="27"/>
  <c r="F206" i="27"/>
  <c r="J206" i="27"/>
  <c r="L206" i="27"/>
  <c r="N206" i="27"/>
  <c r="D231" i="27"/>
  <c r="L231" i="27"/>
  <c r="G231" i="27"/>
  <c r="I231" i="27"/>
  <c r="O231" i="27"/>
  <c r="G253" i="27"/>
  <c r="O253" i="27"/>
  <c r="D253" i="27"/>
  <c r="F253" i="27"/>
  <c r="J253" i="27"/>
  <c r="N253" i="27"/>
  <c r="C253" i="27"/>
  <c r="C206" i="27"/>
  <c r="F231" i="27"/>
  <c r="N231" i="27"/>
</calcChain>
</file>

<file path=xl/sharedStrings.xml><?xml version="1.0" encoding="utf-8"?>
<sst xmlns="http://schemas.openxmlformats.org/spreadsheetml/2006/main" count="499" uniqueCount="151">
  <si>
    <t>СОГЛАСОВАНО:</t>
  </si>
  <si>
    <t>УТВЕРЖДАЮ:</t>
  </si>
  <si>
    <t xml:space="preserve"> (наименование 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</si>
  <si>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</si>
  <si>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</si>
  <si>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</si>
  <si>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</si>
  <si>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</si>
  <si>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</si>
  <si>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</si>
  <si>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</si>
  <si>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</si>
  <si>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</si>
  <si>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</si>
  <si>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</si>
  <si>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</si>
  <si>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</si>
  <si>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</si>
  <si>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</si>
  <si>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</si>
  <si>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</si>
  <si>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</si>
  <si>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</si>
  <si>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</si>
  <si>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</si>
  <si>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</si>
  <si>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</si>
  <si>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</si>
  <si>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</si>
  <si>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</si>
  <si>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</si>
  <si>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</si>
  <si>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</si>
  <si>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</si>
  <si>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</si>
  <si>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</si>
  <si>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</si>
  <si>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</si>
  <si>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</si>
  <si>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</si>
  <si>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</si>
  <si>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</si>
  <si>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</si>
  <si>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</si>
  <si>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</si>
  <si>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</si>
  <si>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</si>
  <si>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</si>
  <si>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</si>
  <si>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</si>
  <si>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</si>
  <si>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</si>
  <si>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</si>
  <si>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</si>
  <si>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</si>
  <si>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</si>
  <si>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</si>
  <si>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</si>
  <si>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</si>
  <si>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</si>
  <si>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</si>
  <si>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</si>
  <si>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</si>
  <si>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</si>
  <si>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</si>
  <si>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</si>
  <si>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</si>
  <si>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</si>
  <si>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</si>
  <si>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</si>
  <si>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</si>
  <si>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</si>
  <si>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</si>
  <si>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</si>
  <si>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</si>
  <si>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</si>
  <si>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</si>
  <si>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</si>
  <si>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</si>
  <si>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</si>
  <si>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</si>
  <si>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</si>
  <si>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</si>
  <si>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</si>
  <si>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</si>
  <si>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</si>
  <si>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375/376
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</si>
  <si>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</si>
  <si>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</si>
  <si>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</si>
  <si>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</si>
  <si>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</si>
  <si>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</si>
  <si>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</si>
  <si>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</si>
  <si>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</si>
  <si>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</si>
  <si>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</si>
  <si>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</si>
  <si>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</si>
  <si>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</si>
  <si>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</si>
  <si>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</si>
  <si>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Бутерброд с повидлом (30/5/15)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</si>
  <si>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</si>
  <si>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</si>
  <si>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</si>
  <si>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</si>
  <si>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</si>
  <si>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</si>
  <si>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</si>
  <si>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</si>
  <si>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</si>
  <si>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</si>
  <si>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</si>
  <si>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(завтраки, обеды и полдники) для трехразового питания</t>
  </si>
  <si>
    <t>(возрастная категория: от 12 лет и старше)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</si>
  <si>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</si>
  <si>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</si>
  <si>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</si>
  <si>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</si>
  <si>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</si>
  <si>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</si>
  <si>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</si>
  <si>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</si>
  <si>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</si>
  <si>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</si>
  <si>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</si>
  <si>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Котлеты рубленые из бройлер-цыплят с соусом (60/40)</t>
  </si>
  <si>
    <t xml:space="preserve">учащихся муниципальных общеобразовательных организаций, имеющих государственную аккредитацию, обучающихся по </t>
  </si>
  <si>
    <t>Чай с сахаром и  лимоном (200/15/7)</t>
  </si>
  <si>
    <t>338/389</t>
  </si>
  <si>
    <t>Плоды свежие 100 г/сок фруктовый 200 г</t>
  </si>
  <si>
    <t>Пудинг из творога
(запеченный) с ягодным соусом 100/50</t>
  </si>
  <si>
    <t>302/67</t>
  </si>
  <si>
    <t>389/338</t>
  </si>
  <si>
    <t>Сок фруктовый 200г/плоды свежие 100 г</t>
  </si>
  <si>
    <t>Омлет натуральный</t>
  </si>
  <si>
    <t>309/ТТК</t>
  </si>
  <si>
    <t>Макаронные изделия отварные/ икра кабачковая 180/60</t>
  </si>
  <si>
    <t>Запеканка из творога с 
ягодным соусом (100/50)</t>
  </si>
  <si>
    <t>Макаронные изделия отварные/салат из свеклы отварной 180/60</t>
  </si>
  <si>
    <t>Сезон: зима</t>
  </si>
  <si>
    <t>Каша рассытчатая гречневая/винегрет овощной 180/60</t>
  </si>
  <si>
    <t>образовательным программам основного общего образования из многодетных семей,</t>
  </si>
  <si>
    <t>из числа лиц с ограниченными возможностями здоровья и детей-инвалидов, посещающих группу продленного дня</t>
  </si>
  <si>
    <t>с родительской платой</t>
  </si>
  <si>
    <t>Приложение № _____  к Контракту</t>
  </si>
  <si>
    <t>ООО "Ника-плюс"</t>
  </si>
  <si>
    <t>Фролов С.Ю.</t>
  </si>
  <si>
    <t>(наименование общеобразовательного учреждения)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</si>
</sst>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shrinkToFit="1"/>
    </xf>
    <xf numFmtId="1" fontId="9" fillId="0" borderId="11" xfId="0" applyNumberFormat="1" applyFont="1" applyFill="1" applyBorder="1" applyAlignment="1">
      <alignment horizontal="center" vertical="top" shrinkToFit="1"/>
    </xf>
    <xf numFmtId="2" fontId="9" fillId="0" borderId="11" xfId="0" applyNumberFormat="1" applyFont="1" applyFill="1" applyBorder="1" applyAlignment="1">
      <alignment horizontal="right" vertical="top" indent="1" shrinkToFit="1"/>
    </xf>
    <xf numFmtId="2" fontId="9" fillId="0" borderId="11" xfId="0" applyNumberFormat="1" applyFont="1" applyFill="1" applyBorder="1" applyAlignment="1">
      <alignment horizontal="center" vertical="top" shrinkToFit="1"/>
    </xf>
    <xf numFmtId="164" fontId="9" fillId="0" borderId="11" xfId="0" applyNumberFormat="1" applyFont="1" applyFill="1" applyBorder="1" applyAlignment="1">
      <alignment horizontal="center" vertical="top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/>
    <xf numFmtId="2" fontId="10" fillId="0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0" fillId="0" borderId="0" xfId="0" applyAlignment="1"/>
    <xf numFmtId="0" fontId="4" fillId="0" borderId="2" xfId="0" applyFont="1" applyBorder="1" applyAlignment="1">
      <alignment horizontal="left" vertical="center"/>
    </xf>
    <xf numFmtId="0" fontId="13" fillId="2" borderId="2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top"/>
    </xf>
    <xf numFmtId="0" fontId="13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0" borderId="2" xfId="0" applyFont="1" applyBorder="1" applyAlignment="1">
      <alignment horizontal="left" vertical="top"/>
    </xf>
    <xf numFmtId="0" fontId="4" fillId="0" borderId="2" xfId="0" applyFont="1" applyFill="1" applyBorder="1" applyAlignment="1"/>
    <xf numFmtId="0" fontId="13" fillId="2" borderId="8" xfId="0" applyFont="1" applyFill="1" applyBorder="1" applyAlignment="1">
      <alignment vertical="center"/>
    </xf>
    <xf numFmtId="0" fontId="4" fillId="2" borderId="2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top"/>
    </xf>
    <xf numFmtId="0" fontId="4" fillId="0" borderId="2" xfId="0" applyFont="1" applyBorder="1" applyAlignment="1"/>
    <xf numFmtId="0" fontId="10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7" fillId="0" borderId="0" xfId="0" applyFont="1" applyAlignment="1"/>
    <xf numFmtId="0" fontId="1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top"/>
    </xf>
    <xf numFmtId="0" fontId="7" fillId="0" borderId="6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1" fillId="0" borderId="0" xfId="0" applyFont="1" applyAlignment="1">
      <alignment vertical="top" wrapText="1"/>
    </xf>
    <xf numFmtId="0" fontId="23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6"/>
  <sheetViews>
    <sheetView tabSelected="1" view="pageLayout" zoomScaleNormal="100" workbookViewId="0">
      <selection activeCell="A264" sqref="A264:P264"/>
    </sheetView>
  </sheetViews>
  <sheetFormatPr defaultRowHeight="15" x14ac:dyDescent="0.25"/>
  <cols>
    <col min="2" max="2" width="52.85546875" style="186" customWidth="1"/>
    <col min="3" max="3" width="10.42578125" customWidth="1"/>
    <col min="4" max="6" width="9.28515625" bestFit="1" customWidth="1"/>
    <col min="7" max="7" width="9.42578125" style="171" bestFit="1" customWidth="1"/>
  </cols>
  <sheetData>
    <row r="1" spans="1:18" x14ac:dyDescent="0.25">
      <c r="A1" s="1"/>
      <c r="B1" s="184"/>
      <c r="C1" s="1"/>
      <c r="D1" s="1"/>
      <c r="E1" s="1"/>
      <c r="F1" s="1"/>
      <c r="G1" s="1"/>
      <c r="H1" s="1"/>
      <c r="I1" s="1"/>
      <c r="J1" s="1"/>
      <c r="K1" s="144" t="s">
        <v>147</v>
      </c>
      <c r="L1" s="144"/>
      <c r="M1" s="144"/>
      <c r="N1" s="144"/>
    </row>
    <row r="2" spans="1:18" x14ac:dyDescent="0.25">
      <c r="A2" s="1"/>
      <c r="B2" s="184"/>
      <c r="C2" s="1"/>
      <c r="D2" s="1"/>
      <c r="E2" s="1"/>
      <c r="F2" s="1"/>
      <c r="G2" s="1"/>
      <c r="H2" s="1"/>
      <c r="I2" s="1"/>
      <c r="J2" s="1"/>
      <c r="K2" s="145" t="s">
        <v>84</v>
      </c>
      <c r="L2" s="145"/>
      <c r="M2" s="145"/>
      <c r="N2" s="145"/>
    </row>
    <row r="3" spans="1:18" x14ac:dyDescent="0.25">
      <c r="A3" s="1"/>
      <c r="B3" s="18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84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185"/>
      <c r="C5" s="2"/>
      <c r="D5" s="1"/>
      <c r="E5" s="1"/>
      <c r="F5" s="1"/>
      <c r="G5" s="1"/>
      <c r="H5" s="1"/>
      <c r="I5" s="1"/>
      <c r="J5" s="1"/>
      <c r="K5" s="183" t="s">
        <v>148</v>
      </c>
      <c r="L5" s="183"/>
      <c r="M5" s="183"/>
      <c r="N5" s="183"/>
    </row>
    <row r="6" spans="1:18" x14ac:dyDescent="0.25">
      <c r="A6" s="1"/>
      <c r="B6" s="18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3" t="s">
        <v>150</v>
      </c>
      <c r="C7" s="1"/>
      <c r="D7" s="1"/>
      <c r="E7" s="1"/>
      <c r="F7" s="1"/>
      <c r="G7" s="1"/>
      <c r="H7" s="1"/>
      <c r="I7" s="1"/>
      <c r="J7" s="1"/>
      <c r="K7" s="3" t="s">
        <v>2</v>
      </c>
      <c r="L7" s="1"/>
      <c r="M7" s="1"/>
      <c r="N7" s="1"/>
    </row>
    <row r="8" spans="1:18" x14ac:dyDescent="0.25">
      <c r="A8" s="1"/>
      <c r="B8" s="3"/>
      <c r="C8" s="1"/>
      <c r="D8" s="1"/>
      <c r="E8" s="1"/>
      <c r="F8" s="1"/>
      <c r="G8" s="1"/>
      <c r="H8" s="1"/>
      <c r="I8" s="1"/>
      <c r="J8" s="1"/>
      <c r="K8" s="4"/>
      <c r="L8" s="4"/>
      <c r="M8" s="4"/>
      <c r="N8" s="4"/>
    </row>
    <row r="9" spans="1:18" x14ac:dyDescent="0.25">
      <c r="A9" s="1"/>
      <c r="B9" s="5"/>
      <c r="C9" s="2"/>
      <c r="D9" s="1"/>
      <c r="E9" s="1"/>
      <c r="F9" s="1"/>
      <c r="G9" s="1"/>
      <c r="H9" s="1"/>
      <c r="I9" s="1"/>
      <c r="J9" s="1"/>
      <c r="K9" s="182" t="s">
        <v>149</v>
      </c>
      <c r="L9" s="182"/>
      <c r="M9" s="182"/>
      <c r="N9" s="182"/>
    </row>
    <row r="10" spans="1:18" x14ac:dyDescent="0.25">
      <c r="A10" s="1"/>
      <c r="B10" s="3" t="s">
        <v>3</v>
      </c>
      <c r="C10" s="1"/>
      <c r="D10" s="1"/>
      <c r="E10" s="1"/>
      <c r="F10" s="1"/>
      <c r="G10" s="1"/>
      <c r="H10" s="1"/>
      <c r="I10" s="1"/>
      <c r="J10" s="1"/>
      <c r="K10" s="3" t="s">
        <v>3</v>
      </c>
      <c r="L10" s="1"/>
      <c r="M10" s="1"/>
      <c r="N10" s="1"/>
    </row>
    <row r="11" spans="1:18" x14ac:dyDescent="0.25">
      <c r="A11" s="1"/>
      <c r="B11" s="3" t="s">
        <v>4</v>
      </c>
      <c r="C11" s="1"/>
      <c r="D11" s="1"/>
      <c r="E11" s="1"/>
      <c r="F11" s="1"/>
      <c r="G11" s="1"/>
      <c r="H11" s="1"/>
      <c r="I11" s="1"/>
      <c r="J11" s="1"/>
      <c r="K11" s="3" t="s">
        <v>4</v>
      </c>
      <c r="L11" s="1"/>
      <c r="M11" s="1"/>
      <c r="N11" s="1"/>
    </row>
    <row r="13" spans="1:18" ht="14.45" customHeight="1" x14ac:dyDescent="0.25"/>
    <row r="14" spans="1:18" ht="15.75" x14ac:dyDescent="0.25">
      <c r="A14" s="146" t="s">
        <v>115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66"/>
      <c r="Q14" s="66"/>
      <c r="R14" s="66"/>
    </row>
    <row r="15" spans="1:18" ht="15.75" x14ac:dyDescent="0.25">
      <c r="A15" s="140" t="s">
        <v>129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</row>
    <row r="16" spans="1:18" ht="15.75" x14ac:dyDescent="0.25">
      <c r="A16" s="140" t="s">
        <v>144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</row>
    <row r="17" spans="1:15" ht="15.75" x14ac:dyDescent="0.25">
      <c r="A17" s="140" t="s">
        <v>145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</row>
    <row r="18" spans="1:15" ht="15.75" x14ac:dyDescent="0.25">
      <c r="A18" s="140" t="s">
        <v>146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</row>
    <row r="19" spans="1:15" ht="15.75" x14ac:dyDescent="0.25">
      <c r="A19" s="141" t="s">
        <v>116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</row>
    <row r="20" spans="1:15" x14ac:dyDescent="0.25">
      <c r="A20" s="142" t="s">
        <v>5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</row>
    <row r="21" spans="1:15" x14ac:dyDescent="0.25">
      <c r="A21" s="143" t="s">
        <v>142</v>
      </c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</row>
    <row r="22" spans="1:15" x14ac:dyDescent="0.25">
      <c r="A22" s="142" t="s">
        <v>6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</row>
    <row r="23" spans="1:15" x14ac:dyDescent="0.25">
      <c r="A23" s="147" t="s">
        <v>79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</row>
    <row r="24" spans="1:15" ht="15.75" customHeight="1" x14ac:dyDescent="0.25">
      <c r="A24" s="148" t="s">
        <v>24</v>
      </c>
      <c r="B24" s="149" t="s">
        <v>22</v>
      </c>
      <c r="C24" s="148" t="s">
        <v>7</v>
      </c>
      <c r="D24" s="148" t="s">
        <v>8</v>
      </c>
      <c r="E24" s="148" t="s">
        <v>9</v>
      </c>
      <c r="F24" s="148" t="s">
        <v>10</v>
      </c>
      <c r="G24" s="148" t="s">
        <v>11</v>
      </c>
      <c r="H24" s="148" t="s">
        <v>12</v>
      </c>
      <c r="I24" s="148"/>
      <c r="J24" s="148"/>
      <c r="K24" s="148"/>
      <c r="L24" s="148" t="s">
        <v>13</v>
      </c>
      <c r="M24" s="148"/>
      <c r="N24" s="148"/>
      <c r="O24" s="148"/>
    </row>
    <row r="25" spans="1:15" ht="15.75" customHeight="1" x14ac:dyDescent="0.25">
      <c r="A25" s="148"/>
      <c r="B25" s="149"/>
      <c r="C25" s="148"/>
      <c r="D25" s="148"/>
      <c r="E25" s="148"/>
      <c r="F25" s="148"/>
      <c r="G25" s="148"/>
      <c r="H25" s="96" t="s">
        <v>14</v>
      </c>
      <c r="I25" s="96" t="s">
        <v>15</v>
      </c>
      <c r="J25" s="96" t="s">
        <v>16</v>
      </c>
      <c r="K25" s="96" t="s">
        <v>17</v>
      </c>
      <c r="L25" s="96" t="s">
        <v>18</v>
      </c>
      <c r="M25" s="96" t="s">
        <v>19</v>
      </c>
      <c r="N25" s="96" t="s">
        <v>20</v>
      </c>
      <c r="O25" s="96" t="s">
        <v>21</v>
      </c>
    </row>
    <row r="26" spans="1:15" ht="15.75" customHeight="1" x14ac:dyDescent="0.25">
      <c r="A26" s="63">
        <v>204</v>
      </c>
      <c r="B26" s="187" t="s">
        <v>97</v>
      </c>
      <c r="C26" s="63">
        <v>150</v>
      </c>
      <c r="D26" s="79">
        <v>9.42</v>
      </c>
      <c r="E26" s="63">
        <v>11.51</v>
      </c>
      <c r="F26" s="63">
        <v>26.67</v>
      </c>
      <c r="G26" s="122">
        <v>248.25</v>
      </c>
      <c r="H26" s="80">
        <v>0.06</v>
      </c>
      <c r="I26" s="80">
        <v>0.14000000000000001</v>
      </c>
      <c r="J26" s="63">
        <v>0.08</v>
      </c>
      <c r="K26" s="63">
        <v>0.80700000000000005</v>
      </c>
      <c r="L26" s="63">
        <v>186.84</v>
      </c>
      <c r="M26" s="63">
        <v>133.09399999999999</v>
      </c>
      <c r="N26" s="63">
        <v>14.137</v>
      </c>
      <c r="O26" s="63">
        <v>0.91600000000000004</v>
      </c>
    </row>
    <row r="27" spans="1:15" ht="15.75" customHeight="1" x14ac:dyDescent="0.25">
      <c r="A27" s="54">
        <v>382</v>
      </c>
      <c r="B27" s="55" t="s">
        <v>58</v>
      </c>
      <c r="C27" s="54">
        <v>200</v>
      </c>
      <c r="D27" s="54">
        <v>4.08</v>
      </c>
      <c r="E27" s="54">
        <v>3.54</v>
      </c>
      <c r="F27" s="54">
        <v>17.579999999999998</v>
      </c>
      <c r="G27" s="120">
        <v>118.6</v>
      </c>
      <c r="H27" s="54">
        <v>5.6000000000000001E-2</v>
      </c>
      <c r="I27" s="54">
        <v>1.5880000000000001</v>
      </c>
      <c r="J27" s="54">
        <v>2.4E-2</v>
      </c>
      <c r="K27" s="57">
        <v>0</v>
      </c>
      <c r="L27" s="57">
        <v>152.22</v>
      </c>
      <c r="M27" s="57">
        <v>124.56</v>
      </c>
      <c r="N27" s="57">
        <v>21.34</v>
      </c>
      <c r="O27" s="54">
        <v>0.47799999999999998</v>
      </c>
    </row>
    <row r="28" spans="1:15" ht="15.75" customHeight="1" x14ac:dyDescent="0.25">
      <c r="A28" s="54">
        <v>2</v>
      </c>
      <c r="B28" s="55" t="s">
        <v>98</v>
      </c>
      <c r="C28" s="54">
        <v>50</v>
      </c>
      <c r="D28" s="56">
        <v>1.44</v>
      </c>
      <c r="E28" s="54">
        <v>2.3199999999999998</v>
      </c>
      <c r="F28" s="54">
        <v>15.4</v>
      </c>
      <c r="G28" s="120">
        <v>88.6</v>
      </c>
      <c r="H28" s="57">
        <v>2.4E-2</v>
      </c>
      <c r="I28" s="57">
        <v>0.05</v>
      </c>
      <c r="J28" s="57">
        <v>1.2E-2</v>
      </c>
      <c r="K28" s="57">
        <v>0.23400000000000001</v>
      </c>
      <c r="L28" s="57">
        <v>5.72</v>
      </c>
      <c r="M28" s="57">
        <v>13.5</v>
      </c>
      <c r="N28" s="57">
        <v>3.22</v>
      </c>
      <c r="O28" s="57">
        <v>0.33600000000000002</v>
      </c>
    </row>
    <row r="29" spans="1:15" ht="15.75" customHeight="1" x14ac:dyDescent="0.25">
      <c r="A29" s="136" t="s">
        <v>131</v>
      </c>
      <c r="B29" s="95" t="s">
        <v>132</v>
      </c>
      <c r="C29" s="16">
        <v>100</v>
      </c>
      <c r="D29" s="10">
        <v>1.5</v>
      </c>
      <c r="E29" s="10">
        <v>0.5</v>
      </c>
      <c r="F29" s="10">
        <v>21</v>
      </c>
      <c r="G29" s="10">
        <v>96</v>
      </c>
      <c r="H29" s="19">
        <v>0.04</v>
      </c>
      <c r="I29" s="19">
        <v>10</v>
      </c>
      <c r="J29" s="19">
        <v>0</v>
      </c>
      <c r="K29" s="19">
        <v>0.4</v>
      </c>
      <c r="L29" s="19">
        <v>8</v>
      </c>
      <c r="M29" s="19">
        <v>28</v>
      </c>
      <c r="N29" s="19">
        <v>42</v>
      </c>
      <c r="O29" s="19">
        <v>0.6</v>
      </c>
    </row>
    <row r="30" spans="1:15" ht="15.75" customHeight="1" x14ac:dyDescent="0.25">
      <c r="A30" s="43"/>
      <c r="B30" s="45" t="s">
        <v>60</v>
      </c>
      <c r="C30" s="54">
        <f>SUM(C26:C29)</f>
        <v>500</v>
      </c>
      <c r="D30" s="56">
        <f t="shared" ref="D30:O30" si="0">SUM(D26:D29)</f>
        <v>16.439999999999998</v>
      </c>
      <c r="E30" s="56">
        <f t="shared" si="0"/>
        <v>17.87</v>
      </c>
      <c r="F30" s="56">
        <f t="shared" si="0"/>
        <v>80.650000000000006</v>
      </c>
      <c r="G30" s="124">
        <f t="shared" si="0"/>
        <v>551.45000000000005</v>
      </c>
      <c r="H30" s="57">
        <f t="shared" si="0"/>
        <v>0.18</v>
      </c>
      <c r="I30" s="57">
        <f t="shared" si="0"/>
        <v>11.778</v>
      </c>
      <c r="J30" s="57">
        <f t="shared" si="0"/>
        <v>0.11600000000000001</v>
      </c>
      <c r="K30" s="57">
        <f t="shared" si="0"/>
        <v>1.4410000000000003</v>
      </c>
      <c r="L30" s="57">
        <f t="shared" si="0"/>
        <v>352.78000000000003</v>
      </c>
      <c r="M30" s="57">
        <f t="shared" si="0"/>
        <v>299.154</v>
      </c>
      <c r="N30" s="57">
        <f t="shared" si="0"/>
        <v>80.697000000000003</v>
      </c>
      <c r="O30" s="57">
        <f t="shared" si="0"/>
        <v>2.33</v>
      </c>
    </row>
    <row r="31" spans="1:15" ht="15.75" customHeight="1" x14ac:dyDescent="0.25">
      <c r="A31" s="153" t="s">
        <v>80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</row>
    <row r="32" spans="1:15" ht="15.75" customHeight="1" x14ac:dyDescent="0.25">
      <c r="A32" s="81">
        <v>45</v>
      </c>
      <c r="B32" s="188" t="s">
        <v>40</v>
      </c>
      <c r="C32" s="23">
        <v>100</v>
      </c>
      <c r="D32" s="24">
        <v>1.31</v>
      </c>
      <c r="E32" s="24">
        <v>3.25</v>
      </c>
      <c r="F32" s="24">
        <v>6.47</v>
      </c>
      <c r="G32" s="24">
        <v>60.4</v>
      </c>
      <c r="H32" s="25">
        <v>2.1999999999999999E-2</v>
      </c>
      <c r="I32" s="25">
        <v>17.097999999999999</v>
      </c>
      <c r="J32" s="25">
        <v>0</v>
      </c>
      <c r="K32" s="25">
        <v>8.39</v>
      </c>
      <c r="L32" s="25">
        <v>24.971</v>
      </c>
      <c r="M32" s="25">
        <v>28.306999999999999</v>
      </c>
      <c r="N32" s="25">
        <v>15.090999999999999</v>
      </c>
      <c r="O32" s="25">
        <v>0.46600000000000003</v>
      </c>
    </row>
    <row r="33" spans="1:15" ht="15.75" customHeight="1" x14ac:dyDescent="0.25">
      <c r="A33" s="109">
        <v>96</v>
      </c>
      <c r="B33" s="189" t="s">
        <v>41</v>
      </c>
      <c r="C33" s="109">
        <v>260</v>
      </c>
      <c r="D33" s="8">
        <v>2.2799999999999998</v>
      </c>
      <c r="E33" s="8">
        <v>6.59</v>
      </c>
      <c r="F33" s="8">
        <v>15.84</v>
      </c>
      <c r="G33" s="89">
        <v>137.43</v>
      </c>
      <c r="H33" s="110">
        <v>9.2999999999999999E-2</v>
      </c>
      <c r="I33" s="110">
        <v>8.42</v>
      </c>
      <c r="J33" s="110">
        <v>0.01</v>
      </c>
      <c r="K33" s="110">
        <v>2.3530000000000002</v>
      </c>
      <c r="L33" s="110">
        <v>37.950000000000003</v>
      </c>
      <c r="M33" s="110">
        <v>62.83</v>
      </c>
      <c r="N33" s="110">
        <v>25.08</v>
      </c>
      <c r="O33" s="110">
        <v>0.95</v>
      </c>
    </row>
    <row r="34" spans="1:15" ht="15.75" customHeight="1" x14ac:dyDescent="0.25">
      <c r="A34" s="64">
        <v>291</v>
      </c>
      <c r="B34" s="190" t="s">
        <v>73</v>
      </c>
      <c r="C34" s="65">
        <v>180</v>
      </c>
      <c r="D34" s="112">
        <v>18</v>
      </c>
      <c r="E34" s="112">
        <v>16.632000000000001</v>
      </c>
      <c r="F34" s="112">
        <v>30.105</v>
      </c>
      <c r="G34" s="172">
        <v>342</v>
      </c>
      <c r="H34" s="111">
        <v>0.22500000000000001</v>
      </c>
      <c r="I34" s="111">
        <v>0.46100000000000002</v>
      </c>
      <c r="J34" s="111">
        <v>5.3999999999999999E-2</v>
      </c>
      <c r="K34" s="111">
        <v>0.57399999999999995</v>
      </c>
      <c r="L34" s="111">
        <v>38.475000000000001</v>
      </c>
      <c r="M34" s="111">
        <v>175.613</v>
      </c>
      <c r="N34" s="111">
        <v>38.475000000000001</v>
      </c>
      <c r="O34" s="111">
        <v>1.631</v>
      </c>
    </row>
    <row r="35" spans="1:15" ht="15.75" customHeight="1" x14ac:dyDescent="0.25">
      <c r="A35" s="125">
        <v>349</v>
      </c>
      <c r="B35" s="95" t="s">
        <v>42</v>
      </c>
      <c r="C35" s="16">
        <v>200</v>
      </c>
      <c r="D35" s="10">
        <v>0.66</v>
      </c>
      <c r="E35" s="10">
        <v>0.09</v>
      </c>
      <c r="F35" s="10">
        <v>32.01</v>
      </c>
      <c r="G35" s="10">
        <v>132.80000000000001</v>
      </c>
      <c r="H35" s="19">
        <v>0.02</v>
      </c>
      <c r="I35" s="19">
        <v>0.73</v>
      </c>
      <c r="J35" s="19">
        <v>0</v>
      </c>
      <c r="K35" s="19">
        <v>0.51</v>
      </c>
      <c r="L35" s="19">
        <v>32.479999999999997</v>
      </c>
      <c r="M35" s="19">
        <v>23.44</v>
      </c>
      <c r="N35" s="19">
        <v>17.46</v>
      </c>
      <c r="O35" s="19">
        <v>0.7</v>
      </c>
    </row>
    <row r="36" spans="1:15" ht="15.75" customHeight="1" x14ac:dyDescent="0.25">
      <c r="A36" s="81"/>
      <c r="B36" s="191" t="s">
        <v>96</v>
      </c>
      <c r="C36" s="104">
        <v>60</v>
      </c>
      <c r="D36" s="113">
        <v>7.2</v>
      </c>
      <c r="E36" s="113">
        <v>0.78</v>
      </c>
      <c r="F36" s="113">
        <v>33.299999999999997</v>
      </c>
      <c r="G36" s="173">
        <v>154.5</v>
      </c>
      <c r="H36" s="105">
        <v>9.5000000000000001E-2</v>
      </c>
      <c r="I36" s="105">
        <v>0</v>
      </c>
      <c r="J36" s="105">
        <v>0</v>
      </c>
      <c r="K36" s="105">
        <v>0</v>
      </c>
      <c r="L36" s="105">
        <v>16.38</v>
      </c>
      <c r="M36" s="105">
        <v>51.72</v>
      </c>
      <c r="N36" s="105">
        <v>22.05</v>
      </c>
      <c r="O36" s="105">
        <v>1.0049999999999999</v>
      </c>
    </row>
    <row r="37" spans="1:15" ht="15.75" customHeight="1" x14ac:dyDescent="0.25">
      <c r="A37" s="17"/>
      <c r="B37" s="139" t="s">
        <v>61</v>
      </c>
      <c r="C37" s="14">
        <f t="shared" ref="C37:O37" si="1">SUM(C32:C36)</f>
        <v>800</v>
      </c>
      <c r="D37" s="10">
        <f t="shared" si="1"/>
        <v>29.45</v>
      </c>
      <c r="E37" s="10">
        <f t="shared" si="1"/>
        <v>27.342000000000002</v>
      </c>
      <c r="F37" s="10">
        <f t="shared" si="1"/>
        <v>117.72499999999999</v>
      </c>
      <c r="G37" s="10">
        <f t="shared" si="1"/>
        <v>827.13000000000011</v>
      </c>
      <c r="H37" s="19">
        <f t="shared" si="1"/>
        <v>0.45499999999999996</v>
      </c>
      <c r="I37" s="19">
        <f t="shared" si="1"/>
        <v>26.709</v>
      </c>
      <c r="J37" s="19">
        <f t="shared" si="1"/>
        <v>6.4000000000000001E-2</v>
      </c>
      <c r="K37" s="19">
        <f t="shared" si="1"/>
        <v>11.827</v>
      </c>
      <c r="L37" s="19">
        <f t="shared" si="1"/>
        <v>150.256</v>
      </c>
      <c r="M37" s="19">
        <f t="shared" si="1"/>
        <v>341.90999999999997</v>
      </c>
      <c r="N37" s="19">
        <f t="shared" si="1"/>
        <v>118.15599999999999</v>
      </c>
      <c r="O37" s="19">
        <f t="shared" si="1"/>
        <v>4.7519999999999998</v>
      </c>
    </row>
    <row r="38" spans="1:15" ht="15.75" customHeight="1" x14ac:dyDescent="0.25">
      <c r="A38" s="151" t="s">
        <v>81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2"/>
    </row>
    <row r="39" spans="1:15" ht="15.75" customHeight="1" x14ac:dyDescent="0.25">
      <c r="A39" s="121"/>
      <c r="B39" s="121" t="s">
        <v>76</v>
      </c>
      <c r="C39" s="122">
        <v>30</v>
      </c>
      <c r="D39" s="123">
        <v>3.38</v>
      </c>
      <c r="E39" s="79">
        <v>4.3899999999999997</v>
      </c>
      <c r="F39" s="10">
        <v>33.53</v>
      </c>
      <c r="G39" s="10">
        <v>187.65</v>
      </c>
      <c r="H39" s="19">
        <v>3.3000000000000002E-2</v>
      </c>
      <c r="I39" s="19">
        <v>0</v>
      </c>
      <c r="J39" s="80">
        <v>3.0000000000000001E-3</v>
      </c>
      <c r="K39" s="80">
        <v>1.575</v>
      </c>
      <c r="L39" s="80">
        <v>13.05</v>
      </c>
      <c r="M39" s="80">
        <v>40.5</v>
      </c>
      <c r="N39" s="80">
        <v>9</v>
      </c>
      <c r="O39" s="80">
        <v>0.94499999999999995</v>
      </c>
    </row>
    <row r="40" spans="1:15" ht="15.75" customHeight="1" x14ac:dyDescent="0.25">
      <c r="A40" s="98" t="s">
        <v>108</v>
      </c>
      <c r="B40" s="90" t="s">
        <v>67</v>
      </c>
      <c r="C40" s="99">
        <v>215</v>
      </c>
      <c r="D40" s="10">
        <v>7.0000000000000007E-2</v>
      </c>
      <c r="E40" s="10">
        <v>0.02</v>
      </c>
      <c r="F40" s="10">
        <v>15</v>
      </c>
      <c r="G40" s="10">
        <v>60</v>
      </c>
      <c r="H40" s="19">
        <v>0</v>
      </c>
      <c r="I40" s="19">
        <v>0.03</v>
      </c>
      <c r="J40" s="19">
        <v>0</v>
      </c>
      <c r="K40" s="19">
        <v>0</v>
      </c>
      <c r="L40" s="19">
        <v>11.1</v>
      </c>
      <c r="M40" s="19">
        <v>2.8</v>
      </c>
      <c r="N40" s="19">
        <v>1.4</v>
      </c>
      <c r="O40" s="19">
        <v>0.28000000000000003</v>
      </c>
    </row>
    <row r="41" spans="1:15" ht="15.75" customHeight="1" x14ac:dyDescent="0.25">
      <c r="A41" s="138" t="s">
        <v>131</v>
      </c>
      <c r="B41" s="95" t="s">
        <v>132</v>
      </c>
      <c r="C41" s="78">
        <v>100</v>
      </c>
      <c r="D41" s="24">
        <v>0.4</v>
      </c>
      <c r="E41" s="24">
        <v>0.4</v>
      </c>
      <c r="F41" s="24">
        <v>9.8000000000000007</v>
      </c>
      <c r="G41" s="24">
        <v>47</v>
      </c>
      <c r="H41" s="25">
        <v>0.03</v>
      </c>
      <c r="I41" s="25">
        <v>10</v>
      </c>
      <c r="J41" s="25">
        <v>0</v>
      </c>
      <c r="K41" s="25">
        <v>0.2</v>
      </c>
      <c r="L41" s="25">
        <v>16</v>
      </c>
      <c r="M41" s="25">
        <v>11</v>
      </c>
      <c r="N41" s="25">
        <v>9</v>
      </c>
      <c r="O41" s="25">
        <v>2.2000000000000002</v>
      </c>
    </row>
    <row r="42" spans="1:15" ht="15.75" customHeight="1" x14ac:dyDescent="0.25">
      <c r="A42" s="17"/>
      <c r="B42" s="139" t="s">
        <v>68</v>
      </c>
      <c r="C42" s="14">
        <f>SUM(C39:C41)</f>
        <v>345</v>
      </c>
      <c r="D42" s="67">
        <f t="shared" ref="D42:O42" si="2">SUM(D39:D41)</f>
        <v>3.8499999999999996</v>
      </c>
      <c r="E42" s="67">
        <f t="shared" si="2"/>
        <v>4.8099999999999996</v>
      </c>
      <c r="F42" s="67">
        <f t="shared" si="2"/>
        <v>58.33</v>
      </c>
      <c r="G42" s="67">
        <f t="shared" si="2"/>
        <v>294.64999999999998</v>
      </c>
      <c r="H42" s="68">
        <f t="shared" si="2"/>
        <v>6.3E-2</v>
      </c>
      <c r="I42" s="68">
        <f t="shared" si="2"/>
        <v>10.029999999999999</v>
      </c>
      <c r="J42" s="68">
        <f t="shared" si="2"/>
        <v>3.0000000000000001E-3</v>
      </c>
      <c r="K42" s="68">
        <f t="shared" si="2"/>
        <v>1.7749999999999999</v>
      </c>
      <c r="L42" s="68">
        <f t="shared" si="2"/>
        <v>40.15</v>
      </c>
      <c r="M42" s="68">
        <f t="shared" si="2"/>
        <v>54.3</v>
      </c>
      <c r="N42" s="68">
        <f t="shared" si="2"/>
        <v>19.399999999999999</v>
      </c>
      <c r="O42" s="68">
        <f t="shared" si="2"/>
        <v>3.4250000000000003</v>
      </c>
    </row>
    <row r="43" spans="1:15" ht="15.75" customHeight="1" x14ac:dyDescent="0.25">
      <c r="A43" s="17"/>
      <c r="B43" s="192" t="s">
        <v>62</v>
      </c>
      <c r="C43" s="14">
        <f t="shared" ref="C43:O43" si="3">C30+C37+C42</f>
        <v>1645</v>
      </c>
      <c r="D43" s="10">
        <f t="shared" si="3"/>
        <v>49.74</v>
      </c>
      <c r="E43" s="10">
        <f t="shared" si="3"/>
        <v>50.022000000000006</v>
      </c>
      <c r="F43" s="10">
        <f t="shared" si="3"/>
        <v>256.70499999999998</v>
      </c>
      <c r="G43" s="10">
        <f t="shared" si="3"/>
        <v>1673.23</v>
      </c>
      <c r="H43" s="19">
        <f t="shared" si="3"/>
        <v>0.69799999999999995</v>
      </c>
      <c r="I43" s="19">
        <f t="shared" si="3"/>
        <v>48.517000000000003</v>
      </c>
      <c r="J43" s="19">
        <f t="shared" si="3"/>
        <v>0.183</v>
      </c>
      <c r="K43" s="19">
        <f t="shared" si="3"/>
        <v>15.043000000000001</v>
      </c>
      <c r="L43" s="19">
        <f t="shared" si="3"/>
        <v>543.18600000000004</v>
      </c>
      <c r="M43" s="19">
        <f t="shared" si="3"/>
        <v>695.36399999999992</v>
      </c>
      <c r="N43" s="19">
        <f t="shared" si="3"/>
        <v>218.25300000000001</v>
      </c>
      <c r="O43" s="19">
        <f t="shared" si="3"/>
        <v>10.507</v>
      </c>
    </row>
    <row r="44" spans="1:15" ht="15" customHeight="1" x14ac:dyDescent="0.25">
      <c r="A44" s="142" t="s">
        <v>23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</row>
    <row r="45" spans="1:15" ht="15" customHeight="1" x14ac:dyDescent="0.25">
      <c r="A45" s="154" t="s">
        <v>79</v>
      </c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</row>
    <row r="46" spans="1:15" ht="15" customHeight="1" x14ac:dyDescent="0.25">
      <c r="A46" s="155" t="s">
        <v>24</v>
      </c>
      <c r="B46" s="149" t="s">
        <v>22</v>
      </c>
      <c r="C46" s="148" t="s">
        <v>7</v>
      </c>
      <c r="D46" s="148" t="s">
        <v>8</v>
      </c>
      <c r="E46" s="148" t="s">
        <v>9</v>
      </c>
      <c r="F46" s="148" t="s">
        <v>10</v>
      </c>
      <c r="G46" s="148" t="s">
        <v>11</v>
      </c>
      <c r="H46" s="148" t="s">
        <v>12</v>
      </c>
      <c r="I46" s="148"/>
      <c r="J46" s="148"/>
      <c r="K46" s="148"/>
      <c r="L46" s="148" t="s">
        <v>13</v>
      </c>
      <c r="M46" s="148"/>
      <c r="N46" s="148"/>
      <c r="O46" s="148"/>
    </row>
    <row r="47" spans="1:15" ht="15" customHeight="1" x14ac:dyDescent="0.25">
      <c r="A47" s="156"/>
      <c r="B47" s="149"/>
      <c r="C47" s="148"/>
      <c r="D47" s="148"/>
      <c r="E47" s="148"/>
      <c r="F47" s="148"/>
      <c r="G47" s="148"/>
      <c r="H47" s="96" t="s">
        <v>14</v>
      </c>
      <c r="I47" s="96" t="s">
        <v>15</v>
      </c>
      <c r="J47" s="96" t="s">
        <v>16</v>
      </c>
      <c r="K47" s="96" t="s">
        <v>17</v>
      </c>
      <c r="L47" s="96" t="s">
        <v>18</v>
      </c>
      <c r="M47" s="96" t="s">
        <v>19</v>
      </c>
      <c r="N47" s="96" t="s">
        <v>20</v>
      </c>
      <c r="O47" s="96" t="s">
        <v>21</v>
      </c>
    </row>
    <row r="48" spans="1:15" ht="15" customHeight="1" x14ac:dyDescent="0.25">
      <c r="A48" s="54" t="s">
        <v>94</v>
      </c>
      <c r="B48" s="55" t="s">
        <v>133</v>
      </c>
      <c r="C48" s="63">
        <v>150</v>
      </c>
      <c r="D48" s="63">
        <v>20.77</v>
      </c>
      <c r="E48" s="63">
        <v>14.12</v>
      </c>
      <c r="F48" s="63">
        <v>29.72</v>
      </c>
      <c r="G48" s="122">
        <v>328.68</v>
      </c>
      <c r="H48" s="63">
        <v>0.107</v>
      </c>
      <c r="I48" s="63">
        <v>0.69599999999999995</v>
      </c>
      <c r="J48" s="63">
        <v>8.5000000000000006E-2</v>
      </c>
      <c r="K48" s="63">
        <v>0.64800000000000002</v>
      </c>
      <c r="L48" s="63">
        <v>197.364</v>
      </c>
      <c r="M48" s="63">
        <v>262.06799999999998</v>
      </c>
      <c r="N48" s="63">
        <v>33.636000000000003</v>
      </c>
      <c r="O48" s="63">
        <v>1.302</v>
      </c>
    </row>
    <row r="49" spans="1:15" ht="15" customHeight="1" x14ac:dyDescent="0.25">
      <c r="A49" s="102" t="s">
        <v>55</v>
      </c>
      <c r="B49" s="95" t="s">
        <v>56</v>
      </c>
      <c r="C49" s="16">
        <v>222</v>
      </c>
      <c r="D49" s="10">
        <v>0.13</v>
      </c>
      <c r="E49" s="10">
        <v>0.02</v>
      </c>
      <c r="F49" s="10">
        <v>15.2</v>
      </c>
      <c r="G49" s="10">
        <v>62</v>
      </c>
      <c r="H49" s="19">
        <v>0</v>
      </c>
      <c r="I49" s="19">
        <v>2.83</v>
      </c>
      <c r="J49" s="19">
        <v>0</v>
      </c>
      <c r="K49" s="19">
        <v>0.01</v>
      </c>
      <c r="L49" s="19">
        <v>14.2</v>
      </c>
      <c r="M49" s="19">
        <v>4.4000000000000004</v>
      </c>
      <c r="N49" s="19">
        <v>2.4</v>
      </c>
      <c r="O49" s="19">
        <v>0.36</v>
      </c>
    </row>
    <row r="50" spans="1:15" ht="15" customHeight="1" x14ac:dyDescent="0.25">
      <c r="A50" s="136" t="s">
        <v>135</v>
      </c>
      <c r="B50" s="95" t="s">
        <v>136</v>
      </c>
      <c r="C50" s="16">
        <v>200</v>
      </c>
      <c r="D50" s="10">
        <v>1.95</v>
      </c>
      <c r="E50" s="10">
        <v>0.65</v>
      </c>
      <c r="F50" s="10">
        <v>27.3</v>
      </c>
      <c r="G50" s="10">
        <v>124.8</v>
      </c>
      <c r="H50" s="19">
        <v>5.1999999999999998E-2</v>
      </c>
      <c r="I50" s="19">
        <v>13</v>
      </c>
      <c r="J50" s="19">
        <v>0</v>
      </c>
      <c r="K50" s="19">
        <v>0.52</v>
      </c>
      <c r="L50" s="19">
        <v>10.4</v>
      </c>
      <c r="M50" s="19">
        <v>36.4</v>
      </c>
      <c r="N50" s="19">
        <v>54.6</v>
      </c>
      <c r="O50" s="19">
        <v>0.78</v>
      </c>
    </row>
    <row r="51" spans="1:15" ht="15" customHeight="1" x14ac:dyDescent="0.25">
      <c r="A51" s="54"/>
      <c r="B51" s="44" t="s">
        <v>60</v>
      </c>
      <c r="C51" s="40">
        <f t="shared" ref="C51:O51" si="4">SUM(C48:C50)</f>
        <v>572</v>
      </c>
      <c r="D51" s="40">
        <f t="shared" si="4"/>
        <v>22.849999999999998</v>
      </c>
      <c r="E51" s="40">
        <f t="shared" si="4"/>
        <v>14.79</v>
      </c>
      <c r="F51" s="40">
        <f t="shared" si="4"/>
        <v>72.22</v>
      </c>
      <c r="G51" s="174">
        <f t="shared" si="4"/>
        <v>515.48</v>
      </c>
      <c r="H51" s="40">
        <f t="shared" si="4"/>
        <v>0.159</v>
      </c>
      <c r="I51" s="40">
        <f t="shared" si="4"/>
        <v>16.526</v>
      </c>
      <c r="J51" s="40">
        <f t="shared" si="4"/>
        <v>8.5000000000000006E-2</v>
      </c>
      <c r="K51" s="40">
        <f t="shared" si="4"/>
        <v>1.1779999999999999</v>
      </c>
      <c r="L51" s="40">
        <f t="shared" si="4"/>
        <v>221.964</v>
      </c>
      <c r="M51" s="40">
        <f t="shared" si="4"/>
        <v>302.86799999999994</v>
      </c>
      <c r="N51" s="40">
        <f t="shared" si="4"/>
        <v>90.635999999999996</v>
      </c>
      <c r="O51" s="40">
        <f t="shared" si="4"/>
        <v>2.4420000000000002</v>
      </c>
    </row>
    <row r="52" spans="1:15" ht="15" customHeight="1" x14ac:dyDescent="0.25">
      <c r="A52" s="212"/>
      <c r="B52" s="213"/>
      <c r="C52" s="214"/>
      <c r="D52" s="214"/>
      <c r="E52" s="214"/>
      <c r="F52" s="214"/>
      <c r="G52" s="215"/>
      <c r="H52" s="214"/>
      <c r="I52" s="214"/>
      <c r="J52" s="214"/>
      <c r="K52" s="214"/>
      <c r="L52" s="214"/>
      <c r="M52" s="214"/>
      <c r="N52" s="214"/>
      <c r="O52" s="214"/>
    </row>
    <row r="53" spans="1:15" ht="15" customHeight="1" x14ac:dyDescent="0.25">
      <c r="A53" s="150" t="s">
        <v>80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</row>
    <row r="54" spans="1:15" ht="15" customHeight="1" x14ac:dyDescent="0.25">
      <c r="A54" s="7">
        <v>82</v>
      </c>
      <c r="B54" s="193" t="s">
        <v>43</v>
      </c>
      <c r="C54" s="12">
        <v>260</v>
      </c>
      <c r="D54" s="8">
        <v>2.06</v>
      </c>
      <c r="E54" s="8">
        <v>6.42</v>
      </c>
      <c r="F54" s="8">
        <v>11.29</v>
      </c>
      <c r="G54" s="89">
        <v>119.95</v>
      </c>
      <c r="H54" s="18">
        <v>5.2999999999999999E-2</v>
      </c>
      <c r="I54" s="18">
        <v>10.72</v>
      </c>
      <c r="J54" s="18">
        <v>0.01</v>
      </c>
      <c r="K54" s="18">
        <v>2.403</v>
      </c>
      <c r="L54" s="18">
        <v>58.53</v>
      </c>
      <c r="M54" s="18">
        <v>55.506</v>
      </c>
      <c r="N54" s="18">
        <v>27.03</v>
      </c>
      <c r="O54" s="18">
        <v>1.25</v>
      </c>
    </row>
    <row r="55" spans="1:15" ht="15" customHeight="1" x14ac:dyDescent="0.25">
      <c r="A55" s="81" t="s">
        <v>114</v>
      </c>
      <c r="B55" s="194" t="s">
        <v>90</v>
      </c>
      <c r="C55" s="29">
        <v>90</v>
      </c>
      <c r="D55" s="30">
        <v>6.61</v>
      </c>
      <c r="E55" s="30">
        <v>15.11</v>
      </c>
      <c r="F55" s="30">
        <v>10.210000000000001</v>
      </c>
      <c r="G55" s="24">
        <v>206.98</v>
      </c>
      <c r="H55" s="31">
        <v>0.187</v>
      </c>
      <c r="I55" s="31">
        <v>0.65100000000000002</v>
      </c>
      <c r="J55" s="31">
        <v>0.01</v>
      </c>
      <c r="K55" s="31">
        <v>2.0019999999999998</v>
      </c>
      <c r="L55" s="31">
        <v>15.77</v>
      </c>
      <c r="M55" s="31">
        <v>79.59</v>
      </c>
      <c r="N55" s="31">
        <v>15.365</v>
      </c>
      <c r="O55" s="31">
        <v>0.8</v>
      </c>
    </row>
    <row r="56" spans="1:15" ht="15" customHeight="1" x14ac:dyDescent="0.25">
      <c r="A56" s="6" t="s">
        <v>134</v>
      </c>
      <c r="B56" s="121" t="s">
        <v>143</v>
      </c>
      <c r="C56" s="16">
        <v>240</v>
      </c>
      <c r="D56" s="10">
        <v>10.98</v>
      </c>
      <c r="E56" s="10">
        <v>13.31</v>
      </c>
      <c r="F56" s="10">
        <v>50.37</v>
      </c>
      <c r="G56" s="10">
        <v>367.5</v>
      </c>
      <c r="H56" s="10">
        <v>0.28999999999999998</v>
      </c>
      <c r="I56" s="10">
        <v>10.5</v>
      </c>
      <c r="J56" s="10">
        <v>0</v>
      </c>
      <c r="K56" s="10">
        <v>1.1499999999999999</v>
      </c>
      <c r="L56" s="10">
        <v>26.18</v>
      </c>
      <c r="M56" s="10">
        <v>260.31599999999997</v>
      </c>
      <c r="N56" s="10">
        <v>175</v>
      </c>
      <c r="O56" s="10">
        <v>5.89</v>
      </c>
    </row>
    <row r="57" spans="1:15" ht="15" customHeight="1" x14ac:dyDescent="0.25">
      <c r="A57" s="82">
        <v>342</v>
      </c>
      <c r="B57" s="195" t="s">
        <v>78</v>
      </c>
      <c r="C57" s="20">
        <v>200</v>
      </c>
      <c r="D57" s="21">
        <v>0.16</v>
      </c>
      <c r="E57" s="21">
        <v>0.16</v>
      </c>
      <c r="F57" s="21">
        <v>27.88</v>
      </c>
      <c r="G57" s="21">
        <v>114.6</v>
      </c>
      <c r="H57" s="22">
        <v>1.2E-2</v>
      </c>
      <c r="I57" s="22">
        <v>0.9</v>
      </c>
      <c r="J57" s="22">
        <v>0</v>
      </c>
      <c r="K57" s="22">
        <v>0.16</v>
      </c>
      <c r="L57" s="22">
        <v>14.18</v>
      </c>
      <c r="M57" s="22">
        <v>4.4000000000000004</v>
      </c>
      <c r="N57" s="22">
        <v>5.14</v>
      </c>
      <c r="O57" s="22">
        <v>0.95</v>
      </c>
    </row>
    <row r="58" spans="1:15" ht="15" customHeight="1" x14ac:dyDescent="0.25">
      <c r="A58" s="81"/>
      <c r="B58" s="191" t="s">
        <v>96</v>
      </c>
      <c r="C58" s="104">
        <v>60</v>
      </c>
      <c r="D58" s="113">
        <v>7.2</v>
      </c>
      <c r="E58" s="113">
        <v>0.78</v>
      </c>
      <c r="F58" s="113">
        <v>33.299999999999997</v>
      </c>
      <c r="G58" s="173">
        <v>154.5</v>
      </c>
      <c r="H58" s="105">
        <v>9.5000000000000001E-2</v>
      </c>
      <c r="I58" s="105">
        <v>0</v>
      </c>
      <c r="J58" s="105">
        <v>0</v>
      </c>
      <c r="K58" s="105">
        <v>0</v>
      </c>
      <c r="L58" s="105">
        <v>16.38</v>
      </c>
      <c r="M58" s="105">
        <v>51.72</v>
      </c>
      <c r="N58" s="105">
        <v>22.05</v>
      </c>
      <c r="O58" s="105">
        <v>1.0049999999999999</v>
      </c>
    </row>
    <row r="59" spans="1:15" ht="15" customHeight="1" x14ac:dyDescent="0.25">
      <c r="A59" s="17"/>
      <c r="B59" s="45" t="s">
        <v>61</v>
      </c>
      <c r="C59" s="14">
        <f t="shared" ref="C59:O59" si="5">SUM(C54:C58)</f>
        <v>850</v>
      </c>
      <c r="D59" s="67">
        <f t="shared" si="5"/>
        <v>27.009999999999998</v>
      </c>
      <c r="E59" s="67">
        <f t="shared" si="5"/>
        <v>35.78</v>
      </c>
      <c r="F59" s="67">
        <f t="shared" si="5"/>
        <v>133.05000000000001</v>
      </c>
      <c r="G59" s="67">
        <f t="shared" si="5"/>
        <v>963.53000000000009</v>
      </c>
      <c r="H59" s="68">
        <f t="shared" si="5"/>
        <v>0.63700000000000001</v>
      </c>
      <c r="I59" s="68">
        <f t="shared" si="5"/>
        <v>22.771000000000001</v>
      </c>
      <c r="J59" s="68">
        <f t="shared" si="5"/>
        <v>0.02</v>
      </c>
      <c r="K59" s="68">
        <f t="shared" si="5"/>
        <v>5.7149999999999999</v>
      </c>
      <c r="L59" s="68">
        <f t="shared" si="5"/>
        <v>131.04</v>
      </c>
      <c r="M59" s="68">
        <f t="shared" si="5"/>
        <v>451.53199999999993</v>
      </c>
      <c r="N59" s="68">
        <f t="shared" si="5"/>
        <v>244.58500000000001</v>
      </c>
      <c r="O59" s="68">
        <f t="shared" si="5"/>
        <v>9.8949999999999996</v>
      </c>
    </row>
    <row r="60" spans="1:15" ht="15" customHeight="1" x14ac:dyDescent="0.25">
      <c r="A60" s="151" t="s">
        <v>81</v>
      </c>
      <c r="B60" s="150"/>
      <c r="C60" s="150"/>
      <c r="D60" s="150"/>
      <c r="E60" s="150"/>
      <c r="F60" s="150"/>
      <c r="G60" s="150"/>
      <c r="H60" s="150"/>
      <c r="I60" s="150"/>
      <c r="J60" s="150"/>
      <c r="K60" s="150"/>
      <c r="L60" s="150"/>
      <c r="M60" s="150"/>
      <c r="N60" s="150"/>
      <c r="O60" s="152"/>
    </row>
    <row r="61" spans="1:15" ht="15" customHeight="1" x14ac:dyDescent="0.25">
      <c r="A61" s="71" t="s">
        <v>82</v>
      </c>
      <c r="B61" s="196" t="s">
        <v>83</v>
      </c>
      <c r="C61" s="58">
        <v>75</v>
      </c>
      <c r="D61" s="52">
        <v>9.2200000000000006</v>
      </c>
      <c r="E61" s="52">
        <v>5.48</v>
      </c>
      <c r="F61" s="52">
        <v>29.18</v>
      </c>
      <c r="G61" s="46">
        <v>202</v>
      </c>
      <c r="H61" s="53">
        <v>0.08</v>
      </c>
      <c r="I61" s="53">
        <v>0.04</v>
      </c>
      <c r="J61" s="53">
        <v>3.4000000000000002E-2</v>
      </c>
      <c r="K61" s="53">
        <v>0.9</v>
      </c>
      <c r="L61" s="53">
        <v>50.8</v>
      </c>
      <c r="M61" s="53">
        <v>90.2</v>
      </c>
      <c r="N61" s="53">
        <v>21.6</v>
      </c>
      <c r="O61" s="53">
        <v>0.9</v>
      </c>
    </row>
    <row r="62" spans="1:15" ht="15" customHeight="1" x14ac:dyDescent="0.25">
      <c r="A62" s="120">
        <v>386</v>
      </c>
      <c r="B62" s="197" t="s">
        <v>112</v>
      </c>
      <c r="C62" s="120">
        <v>200</v>
      </c>
      <c r="D62" s="124">
        <v>5.8</v>
      </c>
      <c r="E62" s="56">
        <v>5</v>
      </c>
      <c r="F62" s="56">
        <v>8.4</v>
      </c>
      <c r="G62" s="124">
        <v>102</v>
      </c>
      <c r="H62" s="57">
        <v>0.04</v>
      </c>
      <c r="I62" s="57">
        <v>0.6</v>
      </c>
      <c r="J62" s="57">
        <v>0.04</v>
      </c>
      <c r="K62" s="57">
        <v>0</v>
      </c>
      <c r="L62" s="57">
        <v>248</v>
      </c>
      <c r="M62" s="57">
        <v>184</v>
      </c>
      <c r="N62" s="57">
        <v>28</v>
      </c>
      <c r="O62" s="57">
        <v>0.2</v>
      </c>
    </row>
    <row r="63" spans="1:15" ht="15" customHeight="1" x14ac:dyDescent="0.25">
      <c r="A63" s="17"/>
      <c r="B63" s="45" t="s">
        <v>68</v>
      </c>
      <c r="C63" s="14">
        <f>SUM(C61:C62)</f>
        <v>275</v>
      </c>
      <c r="D63" s="67">
        <f t="shared" ref="D63:O63" si="6">SUM(D61:D62)</f>
        <v>15.02</v>
      </c>
      <c r="E63" s="67">
        <f t="shared" si="6"/>
        <v>10.48</v>
      </c>
      <c r="F63" s="67">
        <f t="shared" si="6"/>
        <v>37.58</v>
      </c>
      <c r="G63" s="67">
        <f t="shared" si="6"/>
        <v>304</v>
      </c>
      <c r="H63" s="68">
        <f t="shared" si="6"/>
        <v>0.12</v>
      </c>
      <c r="I63" s="68">
        <f t="shared" si="6"/>
        <v>0.64</v>
      </c>
      <c r="J63" s="68">
        <f t="shared" si="6"/>
        <v>7.400000000000001E-2</v>
      </c>
      <c r="K63" s="68">
        <f t="shared" si="6"/>
        <v>0.9</v>
      </c>
      <c r="L63" s="68">
        <f t="shared" si="6"/>
        <v>298.8</v>
      </c>
      <c r="M63" s="68">
        <f t="shared" si="6"/>
        <v>274.2</v>
      </c>
      <c r="N63" s="68">
        <f t="shared" si="6"/>
        <v>49.6</v>
      </c>
      <c r="O63" s="68">
        <f t="shared" si="6"/>
        <v>1.1000000000000001</v>
      </c>
    </row>
    <row r="64" spans="1:15" ht="15" customHeight="1" x14ac:dyDescent="0.25">
      <c r="A64" s="17"/>
      <c r="B64" s="192" t="s">
        <v>62</v>
      </c>
      <c r="C64" s="51">
        <f t="shared" ref="C64:O64" si="7">C51+C59+C63</f>
        <v>1697</v>
      </c>
      <c r="D64" s="52">
        <f t="shared" si="7"/>
        <v>64.88</v>
      </c>
      <c r="E64" s="52">
        <f t="shared" si="7"/>
        <v>61.05</v>
      </c>
      <c r="F64" s="52">
        <f t="shared" si="7"/>
        <v>242.85000000000002</v>
      </c>
      <c r="G64" s="46">
        <f t="shared" si="7"/>
        <v>1783.0100000000002</v>
      </c>
      <c r="H64" s="53">
        <f t="shared" si="7"/>
        <v>0.91600000000000004</v>
      </c>
      <c r="I64" s="53">
        <f t="shared" si="7"/>
        <v>39.936999999999998</v>
      </c>
      <c r="J64" s="53">
        <f t="shared" si="7"/>
        <v>0.17900000000000002</v>
      </c>
      <c r="K64" s="53">
        <f t="shared" si="7"/>
        <v>7.7930000000000001</v>
      </c>
      <c r="L64" s="53">
        <f t="shared" si="7"/>
        <v>651.80400000000009</v>
      </c>
      <c r="M64" s="53">
        <f t="shared" si="7"/>
        <v>1028.5999999999999</v>
      </c>
      <c r="N64" s="53">
        <f t="shared" si="7"/>
        <v>384.82100000000003</v>
      </c>
      <c r="O64" s="53">
        <f t="shared" si="7"/>
        <v>13.436999999999999</v>
      </c>
    </row>
    <row r="65" spans="1:15" ht="15" customHeight="1" x14ac:dyDescent="0.25">
      <c r="A65" s="142" t="s">
        <v>25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</row>
    <row r="66" spans="1:15" ht="15" customHeight="1" x14ac:dyDescent="0.25">
      <c r="A66" s="153" t="s">
        <v>79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</row>
    <row r="67" spans="1:15" ht="15" customHeight="1" x14ac:dyDescent="0.25">
      <c r="A67" s="155" t="s">
        <v>24</v>
      </c>
      <c r="B67" s="149" t="s">
        <v>22</v>
      </c>
      <c r="C67" s="148" t="s">
        <v>7</v>
      </c>
      <c r="D67" s="148" t="s">
        <v>8</v>
      </c>
      <c r="E67" s="148" t="s">
        <v>9</v>
      </c>
      <c r="F67" s="148" t="s">
        <v>10</v>
      </c>
      <c r="G67" s="148" t="s">
        <v>11</v>
      </c>
      <c r="H67" s="148" t="s">
        <v>12</v>
      </c>
      <c r="I67" s="148"/>
      <c r="J67" s="148"/>
      <c r="K67" s="148"/>
      <c r="L67" s="148" t="s">
        <v>13</v>
      </c>
      <c r="M67" s="148"/>
      <c r="N67" s="148"/>
      <c r="O67" s="148"/>
    </row>
    <row r="68" spans="1:15" ht="15" customHeight="1" x14ac:dyDescent="0.25">
      <c r="A68" s="157"/>
      <c r="B68" s="158"/>
      <c r="C68" s="155"/>
      <c r="D68" s="155"/>
      <c r="E68" s="155"/>
      <c r="F68" s="155"/>
      <c r="G68" s="155"/>
      <c r="H68" s="97" t="s">
        <v>14</v>
      </c>
      <c r="I68" s="97" t="s">
        <v>15</v>
      </c>
      <c r="J68" s="97" t="s">
        <v>16</v>
      </c>
      <c r="K68" s="97" t="s">
        <v>17</v>
      </c>
      <c r="L68" s="97" t="s">
        <v>18</v>
      </c>
      <c r="M68" s="97" t="s">
        <v>19</v>
      </c>
      <c r="N68" s="97" t="s">
        <v>20</v>
      </c>
      <c r="O68" s="97" t="s">
        <v>21</v>
      </c>
    </row>
    <row r="69" spans="1:15" ht="15" customHeight="1" x14ac:dyDescent="0.25">
      <c r="A69" s="43">
        <v>173</v>
      </c>
      <c r="B69" s="45" t="s">
        <v>99</v>
      </c>
      <c r="C69" s="43">
        <v>180</v>
      </c>
      <c r="D69" s="46">
        <v>8.31</v>
      </c>
      <c r="E69" s="46">
        <v>13.12</v>
      </c>
      <c r="F69" s="46">
        <v>37.630000000000003</v>
      </c>
      <c r="G69" s="46">
        <v>303</v>
      </c>
      <c r="H69" s="47">
        <v>0.18</v>
      </c>
      <c r="I69" s="47">
        <v>0.96</v>
      </c>
      <c r="J69" s="47">
        <v>5.5E-2</v>
      </c>
      <c r="K69" s="47">
        <v>0.62</v>
      </c>
      <c r="L69" s="47">
        <v>149.62</v>
      </c>
      <c r="M69" s="47">
        <v>234.98</v>
      </c>
      <c r="N69" s="47">
        <v>70.819999999999993</v>
      </c>
      <c r="O69" s="47">
        <v>1.73</v>
      </c>
    </row>
    <row r="70" spans="1:15" ht="15" customHeight="1" x14ac:dyDescent="0.25">
      <c r="A70" s="44">
        <v>15</v>
      </c>
      <c r="B70" s="45" t="s">
        <v>59</v>
      </c>
      <c r="C70" s="43">
        <v>15</v>
      </c>
      <c r="D70" s="10">
        <v>3.48</v>
      </c>
      <c r="E70" s="10">
        <v>4.43</v>
      </c>
      <c r="F70" s="10">
        <v>0</v>
      </c>
      <c r="G70" s="10">
        <v>54</v>
      </c>
      <c r="H70" s="10">
        <v>5.0000000000000001E-3</v>
      </c>
      <c r="I70" s="10">
        <v>0.105</v>
      </c>
      <c r="J70" s="10">
        <v>3.9E-2</v>
      </c>
      <c r="K70" s="10">
        <v>7.4999999999999997E-2</v>
      </c>
      <c r="L70" s="10">
        <v>132</v>
      </c>
      <c r="M70" s="10">
        <v>75</v>
      </c>
      <c r="N70" s="10">
        <v>5.25</v>
      </c>
      <c r="O70" s="10">
        <v>0.15</v>
      </c>
    </row>
    <row r="71" spans="1:15" ht="15" customHeight="1" x14ac:dyDescent="0.25">
      <c r="A71" s="44"/>
      <c r="B71" s="45" t="s">
        <v>54</v>
      </c>
      <c r="C71" s="43">
        <v>30</v>
      </c>
      <c r="D71" s="41">
        <v>2.31</v>
      </c>
      <c r="E71" s="41">
        <v>0.54</v>
      </c>
      <c r="F71" s="41">
        <v>10.76</v>
      </c>
      <c r="G71" s="10">
        <v>55</v>
      </c>
      <c r="H71" s="42">
        <v>2.1999999999999999E-2</v>
      </c>
      <c r="I71" s="42">
        <v>0</v>
      </c>
      <c r="J71" s="42">
        <v>0</v>
      </c>
      <c r="K71" s="42">
        <v>0.34</v>
      </c>
      <c r="L71" s="42">
        <v>3.8</v>
      </c>
      <c r="M71" s="42">
        <v>13</v>
      </c>
      <c r="N71" s="42">
        <v>2.6</v>
      </c>
      <c r="O71" s="42">
        <v>0.24</v>
      </c>
    </row>
    <row r="72" spans="1:15" ht="15" customHeight="1" x14ac:dyDescent="0.25">
      <c r="A72" s="102" t="s">
        <v>55</v>
      </c>
      <c r="B72" s="45" t="s">
        <v>66</v>
      </c>
      <c r="C72" s="43">
        <v>215</v>
      </c>
      <c r="D72" s="10">
        <v>7.0000000000000007E-2</v>
      </c>
      <c r="E72" s="10">
        <v>0.02</v>
      </c>
      <c r="F72" s="10">
        <v>15</v>
      </c>
      <c r="G72" s="10">
        <v>60</v>
      </c>
      <c r="H72" s="19">
        <v>0</v>
      </c>
      <c r="I72" s="19">
        <v>0.03</v>
      </c>
      <c r="J72" s="19">
        <v>0</v>
      </c>
      <c r="K72" s="19">
        <v>0</v>
      </c>
      <c r="L72" s="19">
        <v>11.1</v>
      </c>
      <c r="M72" s="19">
        <v>2.8</v>
      </c>
      <c r="N72" s="19">
        <v>1.4</v>
      </c>
      <c r="O72" s="19">
        <v>0.28000000000000003</v>
      </c>
    </row>
    <row r="73" spans="1:15" ht="15" customHeight="1" x14ac:dyDescent="0.25">
      <c r="A73" s="136" t="s">
        <v>131</v>
      </c>
      <c r="B73" s="95" t="s">
        <v>132</v>
      </c>
      <c r="C73" s="16">
        <v>100</v>
      </c>
      <c r="D73" s="24">
        <v>0.4</v>
      </c>
      <c r="E73" s="24">
        <v>0.4</v>
      </c>
      <c r="F73" s="24">
        <v>9.8000000000000007</v>
      </c>
      <c r="G73" s="24">
        <v>47</v>
      </c>
      <c r="H73" s="25">
        <v>0.03</v>
      </c>
      <c r="I73" s="25">
        <v>10</v>
      </c>
      <c r="J73" s="25">
        <v>0</v>
      </c>
      <c r="K73" s="25">
        <v>0.2</v>
      </c>
      <c r="L73" s="25">
        <v>16</v>
      </c>
      <c r="M73" s="25">
        <v>11</v>
      </c>
      <c r="N73" s="25">
        <v>9</v>
      </c>
      <c r="O73" s="25">
        <v>2.2000000000000002</v>
      </c>
    </row>
    <row r="74" spans="1:15" ht="15" customHeight="1" x14ac:dyDescent="0.25">
      <c r="A74" s="44"/>
      <c r="B74" s="45" t="s">
        <v>60</v>
      </c>
      <c r="C74" s="43">
        <f>SUM(C69:C73)</f>
        <v>540</v>
      </c>
      <c r="D74" s="46">
        <f t="shared" ref="D74:O74" si="8">SUM(D69:D73)</f>
        <v>14.570000000000002</v>
      </c>
      <c r="E74" s="46">
        <f t="shared" si="8"/>
        <v>18.509999999999994</v>
      </c>
      <c r="F74" s="46">
        <f t="shared" si="8"/>
        <v>73.19</v>
      </c>
      <c r="G74" s="46">
        <f t="shared" si="8"/>
        <v>519</v>
      </c>
      <c r="H74" s="47">
        <f t="shared" si="8"/>
        <v>0.23699999999999999</v>
      </c>
      <c r="I74" s="47">
        <f t="shared" si="8"/>
        <v>11.095000000000001</v>
      </c>
      <c r="J74" s="47">
        <f t="shared" si="8"/>
        <v>9.4E-2</v>
      </c>
      <c r="K74" s="47">
        <f t="shared" si="8"/>
        <v>1.2349999999999999</v>
      </c>
      <c r="L74" s="47">
        <f t="shared" si="8"/>
        <v>312.52000000000004</v>
      </c>
      <c r="M74" s="47">
        <f t="shared" si="8"/>
        <v>336.78000000000003</v>
      </c>
      <c r="N74" s="47">
        <f t="shared" si="8"/>
        <v>89.07</v>
      </c>
      <c r="O74" s="47">
        <f t="shared" si="8"/>
        <v>4.6000000000000005</v>
      </c>
    </row>
    <row r="75" spans="1:15" ht="15" customHeight="1" x14ac:dyDescent="0.25">
      <c r="A75" s="162" t="s">
        <v>80</v>
      </c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</row>
    <row r="76" spans="1:15" ht="15" customHeight="1" x14ac:dyDescent="0.25">
      <c r="A76" s="33">
        <v>103</v>
      </c>
      <c r="B76" s="198" t="s">
        <v>49</v>
      </c>
      <c r="C76" s="34">
        <v>250</v>
      </c>
      <c r="D76" s="35">
        <v>2.69</v>
      </c>
      <c r="E76" s="35">
        <v>2.84</v>
      </c>
      <c r="F76" s="35">
        <v>17.46</v>
      </c>
      <c r="G76" s="175">
        <v>118.25</v>
      </c>
      <c r="H76" s="32">
        <v>0.113</v>
      </c>
      <c r="I76" s="32">
        <v>8.25</v>
      </c>
      <c r="J76" s="32">
        <v>0</v>
      </c>
      <c r="K76" s="32">
        <v>1.425</v>
      </c>
      <c r="L76" s="32">
        <v>29.2</v>
      </c>
      <c r="M76" s="32">
        <v>67.575000000000003</v>
      </c>
      <c r="N76" s="32">
        <v>27.274999999999999</v>
      </c>
      <c r="O76" s="32">
        <v>1.125</v>
      </c>
    </row>
    <row r="77" spans="1:15" ht="15" customHeight="1" x14ac:dyDescent="0.25">
      <c r="A77" s="100" t="s">
        <v>91</v>
      </c>
      <c r="B77" s="211" t="s">
        <v>117</v>
      </c>
      <c r="C77" s="104">
        <v>100</v>
      </c>
      <c r="D77" s="127">
        <v>14.61</v>
      </c>
      <c r="E77" s="127">
        <v>17.97</v>
      </c>
      <c r="F77" s="127">
        <v>2.64</v>
      </c>
      <c r="G77" s="127">
        <v>230.96</v>
      </c>
      <c r="H77" s="105">
        <v>7.2999999999999995E-2</v>
      </c>
      <c r="I77" s="105">
        <v>2.8330000000000002</v>
      </c>
      <c r="J77" s="105">
        <v>7.3999999999999996E-2</v>
      </c>
      <c r="K77" s="105">
        <v>0.59699999999999998</v>
      </c>
      <c r="L77" s="105">
        <v>40.78</v>
      </c>
      <c r="M77" s="105">
        <v>156.91300000000001</v>
      </c>
      <c r="N77" s="105">
        <v>5.1349999999999998</v>
      </c>
      <c r="O77" s="105">
        <v>1.64</v>
      </c>
    </row>
    <row r="78" spans="1:15" ht="15" customHeight="1" x14ac:dyDescent="0.25">
      <c r="A78" s="81" t="s">
        <v>118</v>
      </c>
      <c r="B78" s="191" t="s">
        <v>119</v>
      </c>
      <c r="C78" s="23">
        <v>240</v>
      </c>
      <c r="D78" s="24">
        <v>3.53</v>
      </c>
      <c r="E78" s="24">
        <v>13.32</v>
      </c>
      <c r="F78" s="24">
        <v>16.5</v>
      </c>
      <c r="G78" s="24">
        <v>203.2</v>
      </c>
      <c r="H78" s="25">
        <v>0.128</v>
      </c>
      <c r="I78" s="25">
        <v>25.097999999999999</v>
      </c>
      <c r="J78" s="25">
        <v>4.7E-2</v>
      </c>
      <c r="K78" s="25">
        <v>3.58</v>
      </c>
      <c r="L78" s="25">
        <v>74.927999999999997</v>
      </c>
      <c r="M78" s="25">
        <v>96.3</v>
      </c>
      <c r="N78" s="25">
        <v>37.667999999999999</v>
      </c>
      <c r="O78" s="25">
        <v>1.3620000000000001</v>
      </c>
    </row>
    <row r="79" spans="1:15" ht="15" customHeight="1" x14ac:dyDescent="0.25">
      <c r="A79" s="81">
        <v>349</v>
      </c>
      <c r="B79" s="191" t="s">
        <v>42</v>
      </c>
      <c r="C79" s="23">
        <v>200</v>
      </c>
      <c r="D79" s="24">
        <v>0.68</v>
      </c>
      <c r="E79" s="24">
        <v>0.28000000000000003</v>
      </c>
      <c r="F79" s="24">
        <v>20.76</v>
      </c>
      <c r="G79" s="24">
        <v>88.2</v>
      </c>
      <c r="H79" s="25">
        <v>1.2E-2</v>
      </c>
      <c r="I79" s="25">
        <v>100</v>
      </c>
      <c r="J79" s="25">
        <v>0</v>
      </c>
      <c r="K79" s="25">
        <v>0.76</v>
      </c>
      <c r="L79" s="25">
        <v>21.34</v>
      </c>
      <c r="M79" s="25">
        <v>3.44</v>
      </c>
      <c r="N79" s="25">
        <v>3.44</v>
      </c>
      <c r="O79" s="25">
        <v>0.63400000000000001</v>
      </c>
    </row>
    <row r="80" spans="1:15" ht="15" customHeight="1" x14ac:dyDescent="0.25">
      <c r="A80" s="81"/>
      <c r="B80" s="191" t="s">
        <v>96</v>
      </c>
      <c r="C80" s="104">
        <v>60</v>
      </c>
      <c r="D80" s="113">
        <v>7.2</v>
      </c>
      <c r="E80" s="113">
        <v>0.78</v>
      </c>
      <c r="F80" s="113">
        <v>33.299999999999997</v>
      </c>
      <c r="G80" s="173">
        <v>154.5</v>
      </c>
      <c r="H80" s="105">
        <v>9.5000000000000001E-2</v>
      </c>
      <c r="I80" s="105">
        <v>0</v>
      </c>
      <c r="J80" s="105">
        <v>0</v>
      </c>
      <c r="K80" s="105">
        <v>0</v>
      </c>
      <c r="L80" s="105">
        <v>16.38</v>
      </c>
      <c r="M80" s="105">
        <v>51.72</v>
      </c>
      <c r="N80" s="105">
        <v>22.05</v>
      </c>
      <c r="O80" s="105">
        <v>1.0049999999999999</v>
      </c>
    </row>
    <row r="81" spans="1:15" ht="15" customHeight="1" x14ac:dyDescent="0.25">
      <c r="A81" s="17"/>
      <c r="B81" s="45" t="s">
        <v>61</v>
      </c>
      <c r="C81" s="14">
        <f t="shared" ref="C81:O81" si="9">SUM(C76:C80)</f>
        <v>850</v>
      </c>
      <c r="D81" s="10">
        <f t="shared" si="9"/>
        <v>28.71</v>
      </c>
      <c r="E81" s="10">
        <f t="shared" si="9"/>
        <v>35.19</v>
      </c>
      <c r="F81" s="10">
        <f t="shared" si="9"/>
        <v>90.66</v>
      </c>
      <c r="G81" s="10">
        <f t="shared" si="9"/>
        <v>795.11000000000013</v>
      </c>
      <c r="H81" s="19">
        <f t="shared" si="9"/>
        <v>0.42100000000000004</v>
      </c>
      <c r="I81" s="19">
        <f t="shared" si="9"/>
        <v>136.18099999999998</v>
      </c>
      <c r="J81" s="19">
        <f t="shared" si="9"/>
        <v>0.121</v>
      </c>
      <c r="K81" s="19">
        <f t="shared" si="9"/>
        <v>6.3620000000000001</v>
      </c>
      <c r="L81" s="19">
        <f t="shared" si="9"/>
        <v>182.62800000000001</v>
      </c>
      <c r="M81" s="19">
        <f t="shared" si="9"/>
        <v>375.94799999999998</v>
      </c>
      <c r="N81" s="19">
        <f t="shared" si="9"/>
        <v>95.567999999999998</v>
      </c>
      <c r="O81" s="19">
        <f t="shared" si="9"/>
        <v>5.766</v>
      </c>
    </row>
    <row r="82" spans="1:15" ht="15" customHeight="1" x14ac:dyDescent="0.25">
      <c r="A82" s="151" t="s">
        <v>81</v>
      </c>
      <c r="B82" s="150"/>
      <c r="C82" s="150"/>
      <c r="D82" s="150"/>
      <c r="E82" s="150"/>
      <c r="F82" s="150"/>
      <c r="G82" s="150"/>
      <c r="H82" s="150"/>
      <c r="I82" s="150"/>
      <c r="J82" s="150"/>
      <c r="K82" s="150"/>
      <c r="L82" s="150"/>
      <c r="M82" s="150"/>
      <c r="N82" s="150"/>
      <c r="O82" s="152"/>
    </row>
    <row r="83" spans="1:15" ht="15" customHeight="1" x14ac:dyDescent="0.25">
      <c r="A83" s="71">
        <v>210</v>
      </c>
      <c r="B83" s="76" t="s">
        <v>137</v>
      </c>
      <c r="C83" s="71">
        <v>53</v>
      </c>
      <c r="D83" s="72">
        <v>5.35</v>
      </c>
      <c r="E83" s="72">
        <v>2.35</v>
      </c>
      <c r="F83" s="72">
        <v>0.96</v>
      </c>
      <c r="G83" s="176">
        <v>79</v>
      </c>
      <c r="H83" s="73">
        <v>0.04</v>
      </c>
      <c r="I83" s="73">
        <v>0.1</v>
      </c>
      <c r="J83" s="73">
        <v>0.106</v>
      </c>
      <c r="K83" s="73">
        <v>0.23499999999999999</v>
      </c>
      <c r="L83" s="73">
        <v>38.659999999999997</v>
      </c>
      <c r="M83" s="73">
        <v>84.3</v>
      </c>
      <c r="N83" s="73">
        <v>6.24</v>
      </c>
      <c r="O83" s="73">
        <v>1.01</v>
      </c>
    </row>
    <row r="84" spans="1:15" ht="15" customHeight="1" x14ac:dyDescent="0.25">
      <c r="A84" s="77"/>
      <c r="B84" s="75" t="s">
        <v>54</v>
      </c>
      <c r="C84" s="74">
        <v>30</v>
      </c>
      <c r="D84" s="30">
        <v>2.31</v>
      </c>
      <c r="E84" s="30">
        <v>0.54</v>
      </c>
      <c r="F84" s="30">
        <v>10.76</v>
      </c>
      <c r="G84" s="24">
        <v>55</v>
      </c>
      <c r="H84" s="31">
        <v>2.1999999999999999E-2</v>
      </c>
      <c r="I84" s="31">
        <v>0</v>
      </c>
      <c r="J84" s="31">
        <v>0</v>
      </c>
      <c r="K84" s="31">
        <v>0.34</v>
      </c>
      <c r="L84" s="31">
        <v>3.8</v>
      </c>
      <c r="M84" s="31">
        <v>13</v>
      </c>
      <c r="N84" s="31">
        <v>2.6</v>
      </c>
      <c r="O84" s="31">
        <v>0.24</v>
      </c>
    </row>
    <row r="85" spans="1:15" ht="15" customHeight="1" x14ac:dyDescent="0.25">
      <c r="A85" s="81">
        <v>350</v>
      </c>
      <c r="B85" s="75" t="s">
        <v>75</v>
      </c>
      <c r="C85" s="74">
        <v>200</v>
      </c>
      <c r="D85" s="24">
        <v>0.13200000000000001</v>
      </c>
      <c r="E85" s="24">
        <v>4.8000000000000001E-2</v>
      </c>
      <c r="F85" s="24">
        <v>24.54</v>
      </c>
      <c r="G85" s="24">
        <v>117</v>
      </c>
      <c r="H85" s="25">
        <v>8.0000000000000002E-3</v>
      </c>
      <c r="I85" s="25">
        <v>2.16</v>
      </c>
      <c r="J85" s="25">
        <v>0</v>
      </c>
      <c r="K85" s="25">
        <v>7.1999999999999995E-2</v>
      </c>
      <c r="L85" s="25">
        <v>14.38</v>
      </c>
      <c r="M85" s="25">
        <v>8.34</v>
      </c>
      <c r="N85" s="25">
        <v>3.94</v>
      </c>
      <c r="O85" s="25">
        <v>6.6000000000000003E-2</v>
      </c>
    </row>
    <row r="86" spans="1:15" ht="15" customHeight="1" x14ac:dyDescent="0.25">
      <c r="A86" s="121"/>
      <c r="B86" s="121" t="s">
        <v>76</v>
      </c>
      <c r="C86" s="122">
        <v>30</v>
      </c>
      <c r="D86" s="123">
        <v>3.38</v>
      </c>
      <c r="E86" s="79">
        <v>4.3899999999999997</v>
      </c>
      <c r="F86" s="10">
        <v>19.8</v>
      </c>
      <c r="G86" s="10">
        <v>135</v>
      </c>
      <c r="H86" s="19">
        <v>0.08</v>
      </c>
      <c r="I86" s="19">
        <v>0.15</v>
      </c>
      <c r="J86" s="80">
        <v>2E-3</v>
      </c>
      <c r="K86" s="80">
        <v>7.8E-2</v>
      </c>
      <c r="L86" s="80">
        <v>11.1</v>
      </c>
      <c r="M86" s="80">
        <v>41.4</v>
      </c>
      <c r="N86" s="80">
        <v>9.9</v>
      </c>
      <c r="O86" s="80">
        <v>0.77400000000000002</v>
      </c>
    </row>
    <row r="87" spans="1:15" ht="15" customHeight="1" x14ac:dyDescent="0.25">
      <c r="A87" s="17"/>
      <c r="B87" s="45" t="s">
        <v>68</v>
      </c>
      <c r="C87" s="14">
        <f>SUM(C83:C86)</f>
        <v>313</v>
      </c>
      <c r="D87" s="67">
        <f t="shared" ref="D87:O87" si="10">SUM(D83:D86)</f>
        <v>11.172000000000001</v>
      </c>
      <c r="E87" s="67">
        <f t="shared" si="10"/>
        <v>7.3279999999999994</v>
      </c>
      <c r="F87" s="67">
        <f t="shared" si="10"/>
        <v>56.06</v>
      </c>
      <c r="G87" s="67">
        <f t="shared" si="10"/>
        <v>386</v>
      </c>
      <c r="H87" s="68">
        <f t="shared" si="10"/>
        <v>0.15000000000000002</v>
      </c>
      <c r="I87" s="68">
        <f t="shared" si="10"/>
        <v>2.41</v>
      </c>
      <c r="J87" s="68">
        <f t="shared" si="10"/>
        <v>0.108</v>
      </c>
      <c r="K87" s="68">
        <f t="shared" si="10"/>
        <v>0.72499999999999987</v>
      </c>
      <c r="L87" s="68">
        <f t="shared" si="10"/>
        <v>67.94</v>
      </c>
      <c r="M87" s="68">
        <f t="shared" si="10"/>
        <v>147.04</v>
      </c>
      <c r="N87" s="68">
        <f t="shared" si="10"/>
        <v>22.68</v>
      </c>
      <c r="O87" s="68">
        <f t="shared" si="10"/>
        <v>2.09</v>
      </c>
    </row>
    <row r="88" spans="1:15" ht="15" customHeight="1" x14ac:dyDescent="0.25">
      <c r="A88" s="17"/>
      <c r="B88" s="192" t="s">
        <v>62</v>
      </c>
      <c r="C88" s="51">
        <f t="shared" ref="C88:O88" si="11">C74+C81+C87</f>
        <v>1703</v>
      </c>
      <c r="D88" s="52">
        <f t="shared" si="11"/>
        <v>54.451999999999998</v>
      </c>
      <c r="E88" s="52">
        <f t="shared" si="11"/>
        <v>61.027999999999992</v>
      </c>
      <c r="F88" s="52">
        <f t="shared" si="11"/>
        <v>219.91</v>
      </c>
      <c r="G88" s="46">
        <f t="shared" si="11"/>
        <v>1700.1100000000001</v>
      </c>
      <c r="H88" s="53">
        <f t="shared" si="11"/>
        <v>0.80800000000000005</v>
      </c>
      <c r="I88" s="53">
        <f t="shared" si="11"/>
        <v>149.68599999999998</v>
      </c>
      <c r="J88" s="53">
        <f t="shared" si="11"/>
        <v>0.32300000000000001</v>
      </c>
      <c r="K88" s="53">
        <f t="shared" si="11"/>
        <v>8.3219999999999992</v>
      </c>
      <c r="L88" s="53">
        <f t="shared" si="11"/>
        <v>563.08799999999997</v>
      </c>
      <c r="M88" s="53">
        <f t="shared" si="11"/>
        <v>859.76800000000003</v>
      </c>
      <c r="N88" s="53">
        <f t="shared" si="11"/>
        <v>207.31799999999998</v>
      </c>
      <c r="O88" s="53">
        <f t="shared" si="11"/>
        <v>12.456</v>
      </c>
    </row>
    <row r="89" spans="1:15" ht="15" customHeight="1" x14ac:dyDescent="0.25">
      <c r="A89" s="163" t="s">
        <v>26</v>
      </c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  <c r="O89" s="163"/>
    </row>
    <row r="90" spans="1:15" ht="15" customHeight="1" x14ac:dyDescent="0.25">
      <c r="A90" s="153" t="s">
        <v>79</v>
      </c>
      <c r="B90" s="153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</row>
    <row r="91" spans="1:15" ht="15" customHeight="1" x14ac:dyDescent="0.25">
      <c r="A91" s="155" t="s">
        <v>24</v>
      </c>
      <c r="B91" s="158" t="s">
        <v>22</v>
      </c>
      <c r="C91" s="155" t="s">
        <v>7</v>
      </c>
      <c r="D91" s="155" t="s">
        <v>8</v>
      </c>
      <c r="E91" s="155" t="s">
        <v>9</v>
      </c>
      <c r="F91" s="155" t="s">
        <v>10</v>
      </c>
      <c r="G91" s="155" t="s">
        <v>11</v>
      </c>
      <c r="H91" s="159" t="s">
        <v>12</v>
      </c>
      <c r="I91" s="160"/>
      <c r="J91" s="160"/>
      <c r="K91" s="161"/>
      <c r="L91" s="159" t="s">
        <v>13</v>
      </c>
      <c r="M91" s="160"/>
      <c r="N91" s="160"/>
      <c r="O91" s="161"/>
    </row>
    <row r="92" spans="1:15" ht="15" customHeight="1" x14ac:dyDescent="0.25">
      <c r="A92" s="156"/>
      <c r="B92" s="164"/>
      <c r="C92" s="156"/>
      <c r="D92" s="156"/>
      <c r="E92" s="156"/>
      <c r="F92" s="156"/>
      <c r="G92" s="156"/>
      <c r="H92" s="96" t="s">
        <v>14</v>
      </c>
      <c r="I92" s="96" t="s">
        <v>15</v>
      </c>
      <c r="J92" s="96" t="s">
        <v>16</v>
      </c>
      <c r="K92" s="96" t="s">
        <v>17</v>
      </c>
      <c r="L92" s="96" t="s">
        <v>18</v>
      </c>
      <c r="M92" s="96" t="s">
        <v>19</v>
      </c>
      <c r="N92" s="96" t="s">
        <v>20</v>
      </c>
      <c r="O92" s="96" t="s">
        <v>21</v>
      </c>
    </row>
    <row r="93" spans="1:15" ht="15" customHeight="1" x14ac:dyDescent="0.25">
      <c r="A93" s="63">
        <v>204</v>
      </c>
      <c r="B93" s="187" t="s">
        <v>97</v>
      </c>
      <c r="C93" s="63">
        <v>150</v>
      </c>
      <c r="D93" s="79">
        <v>9.42</v>
      </c>
      <c r="E93" s="63">
        <v>11.51</v>
      </c>
      <c r="F93" s="63">
        <v>26.67</v>
      </c>
      <c r="G93" s="122">
        <v>248.25</v>
      </c>
      <c r="H93" s="80">
        <v>0.06</v>
      </c>
      <c r="I93" s="80">
        <v>0.14000000000000001</v>
      </c>
      <c r="J93" s="63">
        <v>0.08</v>
      </c>
      <c r="K93" s="63">
        <v>0.80700000000000005</v>
      </c>
      <c r="L93" s="63">
        <v>186.84</v>
      </c>
      <c r="M93" s="63">
        <v>133.09399999999999</v>
      </c>
      <c r="N93" s="63">
        <v>14.137</v>
      </c>
      <c r="O93" s="63">
        <v>0.91600000000000004</v>
      </c>
    </row>
    <row r="94" spans="1:15" ht="15" customHeight="1" x14ac:dyDescent="0.25">
      <c r="A94" s="126" t="s">
        <v>55</v>
      </c>
      <c r="B94" s="95" t="s">
        <v>130</v>
      </c>
      <c r="C94" s="16">
        <v>222</v>
      </c>
      <c r="D94" s="10">
        <v>0.13</v>
      </c>
      <c r="E94" s="10">
        <v>0.02</v>
      </c>
      <c r="F94" s="10">
        <v>15.2</v>
      </c>
      <c r="G94" s="10">
        <v>62</v>
      </c>
      <c r="H94" s="19">
        <v>0</v>
      </c>
      <c r="I94" s="19">
        <v>2.83</v>
      </c>
      <c r="J94" s="19">
        <v>0</v>
      </c>
      <c r="K94" s="19">
        <v>0.01</v>
      </c>
      <c r="L94" s="19">
        <v>14.2</v>
      </c>
      <c r="M94" s="19">
        <v>4.4000000000000004</v>
      </c>
      <c r="N94" s="19">
        <v>2.4</v>
      </c>
      <c r="O94" s="19">
        <v>0.36</v>
      </c>
    </row>
    <row r="95" spans="1:15" ht="15" customHeight="1" x14ac:dyDescent="0.25">
      <c r="A95" s="54">
        <v>1</v>
      </c>
      <c r="B95" s="55" t="s">
        <v>104</v>
      </c>
      <c r="C95" s="63">
        <v>40</v>
      </c>
      <c r="D95" s="63">
        <v>2.36</v>
      </c>
      <c r="E95" s="63">
        <v>7.49</v>
      </c>
      <c r="F95" s="63">
        <v>14.89</v>
      </c>
      <c r="G95" s="123">
        <v>136</v>
      </c>
      <c r="H95" s="63">
        <v>3.4000000000000002E-2</v>
      </c>
      <c r="I95" s="115">
        <v>0</v>
      </c>
      <c r="J95" s="80">
        <v>0.04</v>
      </c>
      <c r="K95" s="80">
        <v>0.44</v>
      </c>
      <c r="L95" s="79">
        <v>8.4</v>
      </c>
      <c r="M95" s="79">
        <v>22.5</v>
      </c>
      <c r="N95" s="80">
        <v>4.2</v>
      </c>
      <c r="O95" s="80">
        <v>0.35</v>
      </c>
    </row>
    <row r="96" spans="1:15" ht="15" customHeight="1" x14ac:dyDescent="0.25">
      <c r="A96" s="136" t="s">
        <v>131</v>
      </c>
      <c r="B96" s="95" t="s">
        <v>132</v>
      </c>
      <c r="C96" s="16">
        <v>100</v>
      </c>
      <c r="D96" s="24">
        <v>0.4</v>
      </c>
      <c r="E96" s="24">
        <v>0.4</v>
      </c>
      <c r="F96" s="24">
        <v>9.8000000000000007</v>
      </c>
      <c r="G96" s="24">
        <v>47</v>
      </c>
      <c r="H96" s="25">
        <v>0.03</v>
      </c>
      <c r="I96" s="25">
        <v>10</v>
      </c>
      <c r="J96" s="25">
        <v>0</v>
      </c>
      <c r="K96" s="25">
        <v>0.2</v>
      </c>
      <c r="L96" s="25">
        <v>16</v>
      </c>
      <c r="M96" s="25">
        <v>11</v>
      </c>
      <c r="N96" s="25">
        <v>9</v>
      </c>
      <c r="O96" s="25">
        <v>2.2000000000000002</v>
      </c>
    </row>
    <row r="97" spans="1:15" ht="15" customHeight="1" x14ac:dyDescent="0.25">
      <c r="A97" s="49"/>
      <c r="B97" s="45" t="s">
        <v>60</v>
      </c>
      <c r="C97" s="44">
        <f>SUM(C93:C96)</f>
        <v>512</v>
      </c>
      <c r="D97" s="59">
        <f t="shared" ref="D97:O97" si="12">SUM(D93:D96)</f>
        <v>12.31</v>
      </c>
      <c r="E97" s="59">
        <f t="shared" si="12"/>
        <v>19.419999999999998</v>
      </c>
      <c r="F97" s="59">
        <f t="shared" si="12"/>
        <v>66.56</v>
      </c>
      <c r="G97" s="59">
        <f t="shared" si="12"/>
        <v>493.25</v>
      </c>
      <c r="H97" s="60">
        <f t="shared" si="12"/>
        <v>0.124</v>
      </c>
      <c r="I97" s="60">
        <f t="shared" si="12"/>
        <v>12.97</v>
      </c>
      <c r="J97" s="60">
        <f t="shared" si="12"/>
        <v>0.12</v>
      </c>
      <c r="K97" s="60">
        <f t="shared" si="12"/>
        <v>1.4570000000000001</v>
      </c>
      <c r="L97" s="60">
        <f t="shared" si="12"/>
        <v>225.44</v>
      </c>
      <c r="M97" s="60">
        <f t="shared" si="12"/>
        <v>170.994</v>
      </c>
      <c r="N97" s="60">
        <f t="shared" si="12"/>
        <v>29.736999999999998</v>
      </c>
      <c r="O97" s="60">
        <f t="shared" si="12"/>
        <v>3.8260000000000001</v>
      </c>
    </row>
    <row r="98" spans="1:15" ht="15" customHeight="1" x14ac:dyDescent="0.25">
      <c r="A98" s="153" t="s">
        <v>80</v>
      </c>
      <c r="B98" s="153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</row>
    <row r="99" spans="1:15" ht="15" customHeight="1" x14ac:dyDescent="0.25">
      <c r="A99" s="136">
        <v>52</v>
      </c>
      <c r="B99" s="95" t="s">
        <v>102</v>
      </c>
      <c r="C99" s="16">
        <v>100</v>
      </c>
      <c r="D99" s="10">
        <v>1.4</v>
      </c>
      <c r="E99" s="10">
        <v>6.01</v>
      </c>
      <c r="F99" s="10">
        <v>8.26</v>
      </c>
      <c r="G99" s="10">
        <v>92</v>
      </c>
      <c r="H99" s="19">
        <v>0.02</v>
      </c>
      <c r="I99" s="19">
        <v>6.65</v>
      </c>
      <c r="J99" s="19">
        <v>0</v>
      </c>
      <c r="K99" s="19">
        <v>2.7</v>
      </c>
      <c r="L99" s="19">
        <v>35.46</v>
      </c>
      <c r="M99" s="19">
        <v>40.630000000000003</v>
      </c>
      <c r="N99" s="19">
        <v>20.69</v>
      </c>
      <c r="O99" s="19">
        <v>1.32</v>
      </c>
    </row>
    <row r="100" spans="1:15" ht="15" customHeight="1" x14ac:dyDescent="0.25">
      <c r="A100" s="70">
        <v>88</v>
      </c>
      <c r="B100" s="199" t="s">
        <v>52</v>
      </c>
      <c r="C100" s="109">
        <v>260</v>
      </c>
      <c r="D100" s="8">
        <v>2.0299999999999998</v>
      </c>
      <c r="E100" s="8">
        <v>6.45</v>
      </c>
      <c r="F100" s="8">
        <v>10.199999999999999</v>
      </c>
      <c r="G100" s="89">
        <v>136</v>
      </c>
      <c r="H100" s="110">
        <v>6.3E-2</v>
      </c>
      <c r="I100" s="110">
        <v>15.82</v>
      </c>
      <c r="J100" s="110">
        <v>0.01</v>
      </c>
      <c r="K100" s="110">
        <v>2.3530000000000002</v>
      </c>
      <c r="L100" s="110">
        <v>58.05</v>
      </c>
      <c r="M100" s="110">
        <v>55.1</v>
      </c>
      <c r="N100" s="110">
        <v>23.03</v>
      </c>
      <c r="O100" s="110">
        <v>0.85</v>
      </c>
    </row>
    <row r="101" spans="1:15" ht="15" customHeight="1" x14ac:dyDescent="0.25">
      <c r="A101" s="70">
        <v>229</v>
      </c>
      <c r="B101" s="200" t="s">
        <v>101</v>
      </c>
      <c r="C101" s="106">
        <v>100</v>
      </c>
      <c r="D101" s="107">
        <v>11.69</v>
      </c>
      <c r="E101" s="107">
        <v>6.31</v>
      </c>
      <c r="F101" s="107">
        <v>3.8</v>
      </c>
      <c r="G101" s="177">
        <v>123</v>
      </c>
      <c r="H101" s="108">
        <v>0.05</v>
      </c>
      <c r="I101" s="108">
        <v>4.0999999999999996</v>
      </c>
      <c r="J101" s="108">
        <v>2.4E-2</v>
      </c>
      <c r="K101" s="108">
        <v>2.84</v>
      </c>
      <c r="L101" s="108">
        <v>84.28</v>
      </c>
      <c r="M101" s="108">
        <v>57.97</v>
      </c>
      <c r="N101" s="108">
        <v>52.05</v>
      </c>
      <c r="O101" s="108">
        <v>0.73</v>
      </c>
    </row>
    <row r="102" spans="1:15" ht="15" customHeight="1" x14ac:dyDescent="0.25">
      <c r="A102" s="82">
        <v>312</v>
      </c>
      <c r="B102" s="195" t="s">
        <v>100</v>
      </c>
      <c r="C102" s="85">
        <v>180</v>
      </c>
      <c r="D102" s="86">
        <v>3.68</v>
      </c>
      <c r="E102" s="86">
        <v>5.76</v>
      </c>
      <c r="F102" s="86">
        <v>24.53</v>
      </c>
      <c r="G102" s="86">
        <v>164.7</v>
      </c>
      <c r="H102" s="87">
        <v>0.16700000000000001</v>
      </c>
      <c r="I102" s="87">
        <v>21.792999999999999</v>
      </c>
      <c r="J102" s="87">
        <v>0</v>
      </c>
      <c r="K102" s="87">
        <v>0.218</v>
      </c>
      <c r="L102" s="87">
        <v>44.37</v>
      </c>
      <c r="M102" s="87">
        <v>103.914</v>
      </c>
      <c r="N102" s="87">
        <v>33.299999999999997</v>
      </c>
      <c r="O102" s="87">
        <v>1.2110000000000001</v>
      </c>
    </row>
    <row r="103" spans="1:15" ht="15" customHeight="1" x14ac:dyDescent="0.25">
      <c r="A103" s="82">
        <v>342</v>
      </c>
      <c r="B103" s="195" t="s">
        <v>78</v>
      </c>
      <c r="C103" s="20">
        <v>200</v>
      </c>
      <c r="D103" s="21">
        <v>0.16</v>
      </c>
      <c r="E103" s="21">
        <v>0.16</v>
      </c>
      <c r="F103" s="21">
        <v>27.88</v>
      </c>
      <c r="G103" s="21">
        <v>114.6</v>
      </c>
      <c r="H103" s="22">
        <v>1.2E-2</v>
      </c>
      <c r="I103" s="22">
        <v>0.9</v>
      </c>
      <c r="J103" s="22">
        <v>0</v>
      </c>
      <c r="K103" s="22">
        <v>0.16</v>
      </c>
      <c r="L103" s="22">
        <v>14.18</v>
      </c>
      <c r="M103" s="22">
        <v>4.4000000000000004</v>
      </c>
      <c r="N103" s="22">
        <v>5.14</v>
      </c>
      <c r="O103" s="22">
        <v>0.95</v>
      </c>
    </row>
    <row r="104" spans="1:15" ht="15" customHeight="1" x14ac:dyDescent="0.25">
      <c r="A104" s="44"/>
      <c r="B104" s="45" t="s">
        <v>54</v>
      </c>
      <c r="C104" s="43">
        <v>18</v>
      </c>
      <c r="D104" s="41">
        <v>1.39</v>
      </c>
      <c r="E104" s="41">
        <v>0.5</v>
      </c>
      <c r="F104" s="41">
        <v>9.1</v>
      </c>
      <c r="G104" s="10">
        <v>48.3</v>
      </c>
      <c r="H104" s="42">
        <v>1.2999999999999999E-2</v>
      </c>
      <c r="I104" s="42">
        <v>0</v>
      </c>
      <c r="J104" s="42">
        <v>0</v>
      </c>
      <c r="K104" s="42">
        <v>0.2</v>
      </c>
      <c r="L104" s="42">
        <v>2.2799999999999998</v>
      </c>
      <c r="M104" s="42">
        <v>7.8</v>
      </c>
      <c r="N104" s="42">
        <v>1.56</v>
      </c>
      <c r="O104" s="42">
        <v>0.14399999999999999</v>
      </c>
    </row>
    <row r="105" spans="1:15" ht="15" customHeight="1" x14ac:dyDescent="0.25">
      <c r="A105" s="81"/>
      <c r="B105" s="191" t="s">
        <v>96</v>
      </c>
      <c r="C105" s="104">
        <v>60</v>
      </c>
      <c r="D105" s="113">
        <v>7.2</v>
      </c>
      <c r="E105" s="113">
        <v>0.78</v>
      </c>
      <c r="F105" s="113">
        <v>33.299999999999997</v>
      </c>
      <c r="G105" s="173">
        <v>154.5</v>
      </c>
      <c r="H105" s="105">
        <v>9.5000000000000001E-2</v>
      </c>
      <c r="I105" s="105">
        <v>0</v>
      </c>
      <c r="J105" s="105">
        <v>0</v>
      </c>
      <c r="K105" s="105">
        <v>0</v>
      </c>
      <c r="L105" s="105">
        <v>16.38</v>
      </c>
      <c r="M105" s="105">
        <v>51.72</v>
      </c>
      <c r="N105" s="105">
        <v>22.05</v>
      </c>
      <c r="O105" s="105">
        <v>1.0049999999999999</v>
      </c>
    </row>
    <row r="106" spans="1:15" ht="15" customHeight="1" x14ac:dyDescent="0.25">
      <c r="A106" s="17"/>
      <c r="B106" s="45" t="s">
        <v>61</v>
      </c>
      <c r="C106" s="14">
        <f t="shared" ref="C106:O106" si="13">SUM(C99:C105)</f>
        <v>918</v>
      </c>
      <c r="D106" s="67">
        <f t="shared" si="13"/>
        <v>27.55</v>
      </c>
      <c r="E106" s="67">
        <f t="shared" si="13"/>
        <v>25.970000000000002</v>
      </c>
      <c r="F106" s="67">
        <f t="shared" si="13"/>
        <v>117.07</v>
      </c>
      <c r="G106" s="67">
        <f t="shared" si="13"/>
        <v>833.1</v>
      </c>
      <c r="H106" s="68">
        <f t="shared" si="13"/>
        <v>0.42000000000000004</v>
      </c>
      <c r="I106" s="68">
        <f t="shared" si="13"/>
        <v>49.262999999999998</v>
      </c>
      <c r="J106" s="68">
        <f t="shared" si="13"/>
        <v>3.4000000000000002E-2</v>
      </c>
      <c r="K106" s="68">
        <f t="shared" si="13"/>
        <v>8.4710000000000001</v>
      </c>
      <c r="L106" s="68">
        <f t="shared" si="13"/>
        <v>255</v>
      </c>
      <c r="M106" s="68">
        <f t="shared" si="13"/>
        <v>321.53399999999999</v>
      </c>
      <c r="N106" s="68">
        <f t="shared" si="13"/>
        <v>157.82</v>
      </c>
      <c r="O106" s="68">
        <f t="shared" si="13"/>
        <v>6.21</v>
      </c>
    </row>
    <row r="107" spans="1:15" ht="15.75" customHeight="1" x14ac:dyDescent="0.25">
      <c r="A107" s="151" t="s">
        <v>81</v>
      </c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  <c r="O107" s="152"/>
    </row>
    <row r="108" spans="1:15" ht="15.75" customHeight="1" x14ac:dyDescent="0.25">
      <c r="A108" s="71" t="s">
        <v>82</v>
      </c>
      <c r="B108" s="196" t="s">
        <v>83</v>
      </c>
      <c r="C108" s="58">
        <v>75</v>
      </c>
      <c r="D108" s="52">
        <v>9.2200000000000006</v>
      </c>
      <c r="E108" s="52">
        <v>5.48</v>
      </c>
      <c r="F108" s="52">
        <v>29.18</v>
      </c>
      <c r="G108" s="46">
        <v>202</v>
      </c>
      <c r="H108" s="53">
        <v>0.08</v>
      </c>
      <c r="I108" s="53">
        <v>0.04</v>
      </c>
      <c r="J108" s="53">
        <v>3.4000000000000002E-2</v>
      </c>
      <c r="K108" s="53">
        <v>0.9</v>
      </c>
      <c r="L108" s="53">
        <v>50.8</v>
      </c>
      <c r="M108" s="53">
        <v>90.2</v>
      </c>
      <c r="N108" s="53">
        <v>21.6</v>
      </c>
      <c r="O108" s="53">
        <v>0.9</v>
      </c>
    </row>
    <row r="109" spans="1:15" ht="15.75" customHeight="1" x14ac:dyDescent="0.25">
      <c r="A109" s="101" t="s">
        <v>109</v>
      </c>
      <c r="B109" s="90" t="s">
        <v>66</v>
      </c>
      <c r="C109" s="99">
        <v>215</v>
      </c>
      <c r="D109" s="10">
        <v>7.0000000000000007E-2</v>
      </c>
      <c r="E109" s="10">
        <v>0.02</v>
      </c>
      <c r="F109" s="10">
        <v>15</v>
      </c>
      <c r="G109" s="10">
        <v>60</v>
      </c>
      <c r="H109" s="19">
        <v>0</v>
      </c>
      <c r="I109" s="19">
        <v>0.03</v>
      </c>
      <c r="J109" s="19">
        <v>0</v>
      </c>
      <c r="K109" s="19">
        <v>0</v>
      </c>
      <c r="L109" s="19">
        <v>11.1</v>
      </c>
      <c r="M109" s="19">
        <v>2.8</v>
      </c>
      <c r="N109" s="19">
        <v>1.4</v>
      </c>
      <c r="O109" s="19">
        <v>0.28000000000000003</v>
      </c>
    </row>
    <row r="110" spans="1:15" ht="15.75" customHeight="1" x14ac:dyDescent="0.25">
      <c r="A110" s="17"/>
      <c r="B110" s="45" t="s">
        <v>68</v>
      </c>
      <c r="C110" s="14">
        <f t="shared" ref="C110:O110" si="14">SUM(C108:C109)</f>
        <v>290</v>
      </c>
      <c r="D110" s="10">
        <f t="shared" si="14"/>
        <v>9.2900000000000009</v>
      </c>
      <c r="E110" s="10">
        <f t="shared" si="14"/>
        <v>5.5</v>
      </c>
      <c r="F110" s="10">
        <f t="shared" si="14"/>
        <v>44.18</v>
      </c>
      <c r="G110" s="10">
        <f t="shared" si="14"/>
        <v>262</v>
      </c>
      <c r="H110" s="19">
        <f t="shared" si="14"/>
        <v>0.08</v>
      </c>
      <c r="I110" s="19">
        <f t="shared" si="14"/>
        <v>7.0000000000000007E-2</v>
      </c>
      <c r="J110" s="19">
        <f t="shared" si="14"/>
        <v>3.4000000000000002E-2</v>
      </c>
      <c r="K110" s="19">
        <f t="shared" si="14"/>
        <v>0.9</v>
      </c>
      <c r="L110" s="19">
        <f t="shared" si="14"/>
        <v>61.9</v>
      </c>
      <c r="M110" s="19">
        <f t="shared" si="14"/>
        <v>93</v>
      </c>
      <c r="N110" s="19">
        <f t="shared" si="14"/>
        <v>23</v>
      </c>
      <c r="O110" s="19">
        <f t="shared" si="14"/>
        <v>1.1800000000000002</v>
      </c>
    </row>
    <row r="111" spans="1:15" ht="15.75" customHeight="1" x14ac:dyDescent="0.25">
      <c r="A111" s="17"/>
      <c r="B111" s="192" t="s">
        <v>62</v>
      </c>
      <c r="C111" s="51">
        <f t="shared" ref="C111:O111" si="15">C97+C106+C110</f>
        <v>1720</v>
      </c>
      <c r="D111" s="52">
        <f t="shared" si="15"/>
        <v>49.15</v>
      </c>
      <c r="E111" s="52">
        <f t="shared" si="15"/>
        <v>50.89</v>
      </c>
      <c r="F111" s="52">
        <f t="shared" si="15"/>
        <v>227.81</v>
      </c>
      <c r="G111" s="46">
        <f t="shared" si="15"/>
        <v>1588.35</v>
      </c>
      <c r="H111" s="53">
        <f t="shared" si="15"/>
        <v>0.624</v>
      </c>
      <c r="I111" s="53">
        <f t="shared" si="15"/>
        <v>62.302999999999997</v>
      </c>
      <c r="J111" s="53">
        <f t="shared" si="15"/>
        <v>0.188</v>
      </c>
      <c r="K111" s="53">
        <f t="shared" si="15"/>
        <v>10.828000000000001</v>
      </c>
      <c r="L111" s="53">
        <f t="shared" si="15"/>
        <v>542.34</v>
      </c>
      <c r="M111" s="53">
        <f t="shared" si="15"/>
        <v>585.52800000000002</v>
      </c>
      <c r="N111" s="53">
        <f t="shared" si="15"/>
        <v>210.55699999999999</v>
      </c>
      <c r="O111" s="53">
        <f t="shared" si="15"/>
        <v>11.215999999999999</v>
      </c>
    </row>
    <row r="112" spans="1:15" ht="15.75" customHeight="1" x14ac:dyDescent="0.25">
      <c r="A112" s="50" t="s">
        <v>27</v>
      </c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</row>
    <row r="113" spans="1:15" ht="15.75" customHeight="1" x14ac:dyDescent="0.25">
      <c r="A113" s="153" t="s">
        <v>79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</row>
    <row r="114" spans="1:15" ht="15.75" customHeight="1" x14ac:dyDescent="0.25">
      <c r="A114" s="148" t="s">
        <v>24</v>
      </c>
      <c r="B114" s="149" t="s">
        <v>22</v>
      </c>
      <c r="C114" s="148" t="s">
        <v>7</v>
      </c>
      <c r="D114" s="148" t="s">
        <v>8</v>
      </c>
      <c r="E114" s="148" t="s">
        <v>9</v>
      </c>
      <c r="F114" s="148" t="s">
        <v>10</v>
      </c>
      <c r="G114" s="148" t="s">
        <v>11</v>
      </c>
      <c r="H114" s="148" t="s">
        <v>12</v>
      </c>
      <c r="I114" s="148"/>
      <c r="J114" s="148"/>
      <c r="K114" s="148"/>
      <c r="L114" s="148" t="s">
        <v>13</v>
      </c>
      <c r="M114" s="148"/>
      <c r="N114" s="148"/>
      <c r="O114" s="148"/>
    </row>
    <row r="115" spans="1:15" ht="15.75" customHeight="1" x14ac:dyDescent="0.25">
      <c r="A115" s="148"/>
      <c r="B115" s="149"/>
      <c r="C115" s="148"/>
      <c r="D115" s="148"/>
      <c r="E115" s="148"/>
      <c r="F115" s="148"/>
      <c r="G115" s="148"/>
      <c r="H115" s="96" t="s">
        <v>14</v>
      </c>
      <c r="I115" s="96" t="s">
        <v>15</v>
      </c>
      <c r="J115" s="96" t="s">
        <v>16</v>
      </c>
      <c r="K115" s="96" t="s">
        <v>17</v>
      </c>
      <c r="L115" s="96" t="s">
        <v>18</v>
      </c>
      <c r="M115" s="96" t="s">
        <v>19</v>
      </c>
      <c r="N115" s="96" t="s">
        <v>20</v>
      </c>
      <c r="O115" s="96" t="s">
        <v>21</v>
      </c>
    </row>
    <row r="116" spans="1:15" ht="15.75" customHeight="1" x14ac:dyDescent="0.25">
      <c r="A116" s="62">
        <v>174</v>
      </c>
      <c r="B116" s="45" t="s">
        <v>63</v>
      </c>
      <c r="C116" s="43">
        <v>180</v>
      </c>
      <c r="D116" s="43">
        <v>5.33</v>
      </c>
      <c r="E116" s="43">
        <v>3.24</v>
      </c>
      <c r="F116" s="43">
        <v>38.54</v>
      </c>
      <c r="G116" s="43">
        <v>252</v>
      </c>
      <c r="H116" s="43">
        <v>5.3999999999999999E-2</v>
      </c>
      <c r="I116" s="43">
        <v>0.86399999999999999</v>
      </c>
      <c r="J116" s="43">
        <v>1.2999999999999999E-2</v>
      </c>
      <c r="K116" s="43">
        <v>0.108</v>
      </c>
      <c r="L116" s="43">
        <v>115.443</v>
      </c>
      <c r="M116" s="43">
        <v>138.99600000000001</v>
      </c>
      <c r="N116" s="43">
        <v>32.814</v>
      </c>
      <c r="O116" s="43">
        <v>0.52200000000000002</v>
      </c>
    </row>
    <row r="117" spans="1:15" ht="15.75" customHeight="1" x14ac:dyDescent="0.25">
      <c r="A117" s="102" t="s">
        <v>108</v>
      </c>
      <c r="B117" s="201" t="s">
        <v>67</v>
      </c>
      <c r="C117" s="39">
        <v>215</v>
      </c>
      <c r="D117" s="10">
        <v>7.0000000000000007E-2</v>
      </c>
      <c r="E117" s="10">
        <v>0.02</v>
      </c>
      <c r="F117" s="10">
        <v>15</v>
      </c>
      <c r="G117" s="10">
        <v>60</v>
      </c>
      <c r="H117" s="19">
        <v>0</v>
      </c>
      <c r="I117" s="19">
        <v>0.03</v>
      </c>
      <c r="J117" s="19">
        <v>0</v>
      </c>
      <c r="K117" s="19">
        <v>0</v>
      </c>
      <c r="L117" s="19">
        <v>11.1</v>
      </c>
      <c r="M117" s="19">
        <v>2.8</v>
      </c>
      <c r="N117" s="19">
        <v>1.4</v>
      </c>
      <c r="O117" s="19">
        <v>0.28000000000000003</v>
      </c>
    </row>
    <row r="118" spans="1:15" ht="15.75" customHeight="1" x14ac:dyDescent="0.25">
      <c r="A118" s="54">
        <v>2</v>
      </c>
      <c r="B118" s="55" t="s">
        <v>98</v>
      </c>
      <c r="C118" s="54">
        <v>50</v>
      </c>
      <c r="D118" s="56">
        <v>1.44</v>
      </c>
      <c r="E118" s="54">
        <v>2.3199999999999998</v>
      </c>
      <c r="F118" s="54">
        <v>15.4</v>
      </c>
      <c r="G118" s="120">
        <v>88.6</v>
      </c>
      <c r="H118" s="57">
        <v>2.4E-2</v>
      </c>
      <c r="I118" s="57">
        <v>0.05</v>
      </c>
      <c r="J118" s="57">
        <v>1.2E-2</v>
      </c>
      <c r="K118" s="57">
        <v>0.23400000000000001</v>
      </c>
      <c r="L118" s="57">
        <v>5.72</v>
      </c>
      <c r="M118" s="57">
        <v>13.5</v>
      </c>
      <c r="N118" s="57">
        <v>3.22</v>
      </c>
      <c r="O118" s="57">
        <v>0.33600000000000002</v>
      </c>
    </row>
    <row r="119" spans="1:15" ht="15.75" customHeight="1" x14ac:dyDescent="0.25">
      <c r="A119" s="102">
        <v>338</v>
      </c>
      <c r="B119" s="45" t="s">
        <v>70</v>
      </c>
      <c r="C119" s="16">
        <v>100</v>
      </c>
      <c r="D119" s="10">
        <v>1.5</v>
      </c>
      <c r="E119" s="10">
        <v>0.5</v>
      </c>
      <c r="F119" s="10">
        <v>21</v>
      </c>
      <c r="G119" s="10">
        <v>96</v>
      </c>
      <c r="H119" s="19">
        <v>0.04</v>
      </c>
      <c r="I119" s="19">
        <v>10</v>
      </c>
      <c r="J119" s="19">
        <v>0</v>
      </c>
      <c r="K119" s="19">
        <v>0.4</v>
      </c>
      <c r="L119" s="19">
        <v>8</v>
      </c>
      <c r="M119" s="19">
        <v>28</v>
      </c>
      <c r="N119" s="19">
        <v>42</v>
      </c>
      <c r="O119" s="19">
        <v>0.6</v>
      </c>
    </row>
    <row r="120" spans="1:15" ht="15.75" customHeight="1" x14ac:dyDescent="0.25">
      <c r="A120" s="49"/>
      <c r="B120" s="45" t="s">
        <v>60</v>
      </c>
      <c r="C120" s="44">
        <f>SUM(C116:C119)</f>
        <v>545</v>
      </c>
      <c r="D120" s="59">
        <f t="shared" ref="D120:O120" si="16">SUM(D116:D119)</f>
        <v>8.34</v>
      </c>
      <c r="E120" s="59">
        <f t="shared" si="16"/>
        <v>6.08</v>
      </c>
      <c r="F120" s="59">
        <f t="shared" si="16"/>
        <v>89.94</v>
      </c>
      <c r="G120" s="59">
        <f t="shared" si="16"/>
        <v>496.6</v>
      </c>
      <c r="H120" s="84">
        <f t="shared" si="16"/>
        <v>0.11799999999999999</v>
      </c>
      <c r="I120" s="84">
        <f t="shared" si="16"/>
        <v>10.944000000000001</v>
      </c>
      <c r="J120" s="84">
        <f t="shared" si="16"/>
        <v>2.5000000000000001E-2</v>
      </c>
      <c r="K120" s="84">
        <f t="shared" si="16"/>
        <v>0.74199999999999999</v>
      </c>
      <c r="L120" s="84">
        <f t="shared" si="16"/>
        <v>140.26300000000001</v>
      </c>
      <c r="M120" s="84">
        <f t="shared" si="16"/>
        <v>183.29600000000002</v>
      </c>
      <c r="N120" s="84">
        <f t="shared" si="16"/>
        <v>79.433999999999997</v>
      </c>
      <c r="O120" s="84">
        <f t="shared" si="16"/>
        <v>1.738</v>
      </c>
    </row>
    <row r="121" spans="1:15" ht="15.75" customHeight="1" x14ac:dyDescent="0.25">
      <c r="A121" s="153" t="s">
        <v>80</v>
      </c>
      <c r="B121" s="153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</row>
    <row r="122" spans="1:15" ht="15.75" customHeight="1" x14ac:dyDescent="0.25">
      <c r="A122" s="26">
        <v>102</v>
      </c>
      <c r="B122" s="188" t="s">
        <v>48</v>
      </c>
      <c r="C122" s="27">
        <v>250</v>
      </c>
      <c r="D122" s="28">
        <v>5.49</v>
      </c>
      <c r="E122" s="28">
        <v>5.27</v>
      </c>
      <c r="F122" s="28">
        <v>16.54</v>
      </c>
      <c r="G122" s="178">
        <v>148.25</v>
      </c>
      <c r="H122" s="25">
        <v>0.22800000000000001</v>
      </c>
      <c r="I122" s="25">
        <v>5.8250000000000002</v>
      </c>
      <c r="J122" s="25">
        <v>0</v>
      </c>
      <c r="K122" s="25">
        <v>2.4249999999999998</v>
      </c>
      <c r="L122" s="25">
        <v>5.8250000000000002</v>
      </c>
      <c r="M122" s="25">
        <v>88.1</v>
      </c>
      <c r="N122" s="25">
        <v>35.575000000000003</v>
      </c>
      <c r="O122" s="25">
        <v>2.0499999999999998</v>
      </c>
    </row>
    <row r="123" spans="1:15" ht="15.75" customHeight="1" x14ac:dyDescent="0.25">
      <c r="A123" s="7" t="s">
        <v>113</v>
      </c>
      <c r="B123" s="202" t="s">
        <v>120</v>
      </c>
      <c r="C123" s="13">
        <v>100</v>
      </c>
      <c r="D123" s="9">
        <v>9</v>
      </c>
      <c r="E123" s="9">
        <v>19.899999999999999</v>
      </c>
      <c r="F123" s="9">
        <v>11.2</v>
      </c>
      <c r="G123" s="132">
        <v>233.95</v>
      </c>
      <c r="H123" s="15">
        <v>0.26200000000000001</v>
      </c>
      <c r="I123" s="15">
        <v>2.996</v>
      </c>
      <c r="J123" s="15">
        <v>1.2E-2</v>
      </c>
      <c r="K123" s="15">
        <v>2.512</v>
      </c>
      <c r="L123" s="15">
        <v>15.14</v>
      </c>
      <c r="M123" s="15">
        <v>114.628</v>
      </c>
      <c r="N123" s="15">
        <v>25.27</v>
      </c>
      <c r="O123" s="15">
        <v>1.492</v>
      </c>
    </row>
    <row r="124" spans="1:15" ht="15.75" customHeight="1" x14ac:dyDescent="0.25">
      <c r="A124" s="136" t="s">
        <v>138</v>
      </c>
      <c r="B124" s="203" t="s">
        <v>139</v>
      </c>
      <c r="C124" s="20">
        <v>240</v>
      </c>
      <c r="D124" s="21">
        <v>7.62</v>
      </c>
      <c r="E124" s="21">
        <v>9.2200000000000006</v>
      </c>
      <c r="F124" s="21">
        <v>36.14</v>
      </c>
      <c r="G124" s="21">
        <v>256.64</v>
      </c>
      <c r="H124" s="22">
        <v>0.10199999999999999</v>
      </c>
      <c r="I124" s="22">
        <v>9</v>
      </c>
      <c r="J124" s="22">
        <v>2.4E-2</v>
      </c>
      <c r="K124" s="22">
        <v>3.14</v>
      </c>
      <c r="L124" s="22">
        <v>22.332000000000001</v>
      </c>
      <c r="M124" s="22">
        <v>64.004000000000005</v>
      </c>
      <c r="N124" s="22">
        <v>37.704000000000001</v>
      </c>
      <c r="O124" s="22">
        <v>1.8720000000000001</v>
      </c>
    </row>
    <row r="125" spans="1:15" ht="15.75" customHeight="1" x14ac:dyDescent="0.25">
      <c r="A125" s="125" t="s">
        <v>82</v>
      </c>
      <c r="B125" s="95" t="s">
        <v>92</v>
      </c>
      <c r="C125" s="16">
        <v>200</v>
      </c>
      <c r="D125" s="10">
        <v>0</v>
      </c>
      <c r="E125" s="10">
        <v>0</v>
      </c>
      <c r="F125" s="10">
        <v>26</v>
      </c>
      <c r="G125" s="10">
        <v>105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</row>
    <row r="126" spans="1:15" ht="15.75" customHeight="1" x14ac:dyDescent="0.25">
      <c r="A126" s="81"/>
      <c r="B126" s="191" t="s">
        <v>96</v>
      </c>
      <c r="C126" s="104">
        <v>60</v>
      </c>
      <c r="D126" s="113">
        <v>7.2</v>
      </c>
      <c r="E126" s="113">
        <v>0.78</v>
      </c>
      <c r="F126" s="113">
        <v>33.299999999999997</v>
      </c>
      <c r="G126" s="173">
        <v>154.5</v>
      </c>
      <c r="H126" s="105">
        <v>9.5000000000000001E-2</v>
      </c>
      <c r="I126" s="105">
        <v>0</v>
      </c>
      <c r="J126" s="105">
        <v>0</v>
      </c>
      <c r="K126" s="105">
        <v>0</v>
      </c>
      <c r="L126" s="105">
        <v>16.38</v>
      </c>
      <c r="M126" s="105">
        <v>51.72</v>
      </c>
      <c r="N126" s="105">
        <v>22.05</v>
      </c>
      <c r="O126" s="105">
        <v>1.0049999999999999</v>
      </c>
    </row>
    <row r="127" spans="1:15" ht="15.75" customHeight="1" x14ac:dyDescent="0.25">
      <c r="A127" s="17"/>
      <c r="B127" s="45" t="s">
        <v>61</v>
      </c>
      <c r="C127" s="14">
        <f t="shared" ref="C127:O127" si="17">SUM(C122:C126)</f>
        <v>850</v>
      </c>
      <c r="D127" s="67">
        <f t="shared" si="17"/>
        <v>29.31</v>
      </c>
      <c r="E127" s="67">
        <f t="shared" si="17"/>
        <v>35.17</v>
      </c>
      <c r="F127" s="67">
        <f t="shared" si="17"/>
        <v>123.17999999999999</v>
      </c>
      <c r="G127" s="67">
        <f t="shared" si="17"/>
        <v>898.33999999999992</v>
      </c>
      <c r="H127" s="68">
        <f t="shared" si="17"/>
        <v>0.68699999999999994</v>
      </c>
      <c r="I127" s="68">
        <f t="shared" si="17"/>
        <v>17.820999999999998</v>
      </c>
      <c r="J127" s="68">
        <f t="shared" si="17"/>
        <v>3.6000000000000004E-2</v>
      </c>
      <c r="K127" s="68">
        <f t="shared" si="17"/>
        <v>8.077</v>
      </c>
      <c r="L127" s="68">
        <f t="shared" si="17"/>
        <v>59.676999999999992</v>
      </c>
      <c r="M127" s="68">
        <f t="shared" si="17"/>
        <v>318.452</v>
      </c>
      <c r="N127" s="68">
        <f t="shared" si="17"/>
        <v>120.599</v>
      </c>
      <c r="O127" s="68">
        <f t="shared" si="17"/>
        <v>6.4189999999999996</v>
      </c>
    </row>
    <row r="128" spans="1:15" ht="15.75" customHeight="1" x14ac:dyDescent="0.25">
      <c r="A128" s="151" t="s">
        <v>81</v>
      </c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  <c r="O128" s="152"/>
    </row>
    <row r="129" spans="1:15" ht="15.75" customHeight="1" x14ac:dyDescent="0.25">
      <c r="A129" s="71" t="s">
        <v>82</v>
      </c>
      <c r="B129" s="196" t="s">
        <v>83</v>
      </c>
      <c r="C129" s="58">
        <v>75</v>
      </c>
      <c r="D129" s="52">
        <v>9.2200000000000006</v>
      </c>
      <c r="E129" s="52">
        <v>5.48</v>
      </c>
      <c r="F129" s="52">
        <v>29.18</v>
      </c>
      <c r="G129" s="46">
        <v>202</v>
      </c>
      <c r="H129" s="53">
        <v>0.08</v>
      </c>
      <c r="I129" s="53">
        <v>0.04</v>
      </c>
      <c r="J129" s="53">
        <v>3.4000000000000002E-2</v>
      </c>
      <c r="K129" s="53">
        <v>0.9</v>
      </c>
      <c r="L129" s="53">
        <v>50.8</v>
      </c>
      <c r="M129" s="53">
        <v>90.2</v>
      </c>
      <c r="N129" s="53">
        <v>21.6</v>
      </c>
      <c r="O129" s="53">
        <v>0.9</v>
      </c>
    </row>
    <row r="130" spans="1:15" ht="15.75" customHeight="1" x14ac:dyDescent="0.25">
      <c r="A130" s="118">
        <v>389</v>
      </c>
      <c r="B130" s="95" t="s">
        <v>111</v>
      </c>
      <c r="C130" s="119">
        <v>200</v>
      </c>
      <c r="D130" s="10">
        <v>1</v>
      </c>
      <c r="E130" s="10">
        <v>0</v>
      </c>
      <c r="F130" s="10">
        <v>20.2</v>
      </c>
      <c r="G130" s="10">
        <v>84</v>
      </c>
      <c r="H130" s="19">
        <v>0.02</v>
      </c>
      <c r="I130" s="19">
        <v>4</v>
      </c>
      <c r="J130" s="19">
        <v>0</v>
      </c>
      <c r="K130" s="19">
        <v>0.2</v>
      </c>
      <c r="L130" s="19">
        <v>14</v>
      </c>
      <c r="M130" s="19">
        <v>14</v>
      </c>
      <c r="N130" s="19">
        <v>8</v>
      </c>
      <c r="O130" s="19">
        <v>2.8</v>
      </c>
    </row>
    <row r="131" spans="1:15" ht="15.75" customHeight="1" x14ac:dyDescent="0.25">
      <c r="A131" s="17"/>
      <c r="B131" s="45" t="s">
        <v>68</v>
      </c>
      <c r="C131" s="14">
        <f t="shared" ref="C131:O131" si="18">SUM(C129:C130)</f>
        <v>275</v>
      </c>
      <c r="D131" s="10">
        <f t="shared" si="18"/>
        <v>10.220000000000001</v>
      </c>
      <c r="E131" s="10">
        <f t="shared" si="18"/>
        <v>5.48</v>
      </c>
      <c r="F131" s="10">
        <f t="shared" si="18"/>
        <v>49.379999999999995</v>
      </c>
      <c r="G131" s="10">
        <f t="shared" si="18"/>
        <v>286</v>
      </c>
      <c r="H131" s="19">
        <f t="shared" si="18"/>
        <v>0.1</v>
      </c>
      <c r="I131" s="19">
        <f t="shared" si="18"/>
        <v>4.04</v>
      </c>
      <c r="J131" s="19">
        <f t="shared" si="18"/>
        <v>3.4000000000000002E-2</v>
      </c>
      <c r="K131" s="19">
        <f t="shared" si="18"/>
        <v>1.1000000000000001</v>
      </c>
      <c r="L131" s="19">
        <f t="shared" si="18"/>
        <v>64.8</v>
      </c>
      <c r="M131" s="19">
        <f t="shared" si="18"/>
        <v>104.2</v>
      </c>
      <c r="N131" s="19">
        <f t="shared" si="18"/>
        <v>29.6</v>
      </c>
      <c r="O131" s="19">
        <f t="shared" si="18"/>
        <v>3.6999999999999997</v>
      </c>
    </row>
    <row r="132" spans="1:15" ht="15.75" customHeight="1" x14ac:dyDescent="0.25">
      <c r="A132" s="17"/>
      <c r="B132" s="192" t="s">
        <v>62</v>
      </c>
      <c r="C132" s="51">
        <f t="shared" ref="C132:O132" si="19">C120+C127+C131</f>
        <v>1670</v>
      </c>
      <c r="D132" s="52">
        <f t="shared" si="19"/>
        <v>47.87</v>
      </c>
      <c r="E132" s="52">
        <f t="shared" si="19"/>
        <v>46.730000000000004</v>
      </c>
      <c r="F132" s="52">
        <f t="shared" si="19"/>
        <v>262.5</v>
      </c>
      <c r="G132" s="46">
        <f t="shared" si="19"/>
        <v>1680.94</v>
      </c>
      <c r="H132" s="53">
        <f t="shared" si="19"/>
        <v>0.90499999999999992</v>
      </c>
      <c r="I132" s="53">
        <f t="shared" si="19"/>
        <v>32.805</v>
      </c>
      <c r="J132" s="53">
        <f t="shared" si="19"/>
        <v>9.5000000000000001E-2</v>
      </c>
      <c r="K132" s="53">
        <f t="shared" si="19"/>
        <v>9.9189999999999987</v>
      </c>
      <c r="L132" s="53">
        <f t="shared" si="19"/>
        <v>264.74</v>
      </c>
      <c r="M132" s="53">
        <f t="shared" si="19"/>
        <v>605.94800000000009</v>
      </c>
      <c r="N132" s="53">
        <f t="shared" si="19"/>
        <v>229.63300000000001</v>
      </c>
      <c r="O132" s="53">
        <f t="shared" si="19"/>
        <v>11.856999999999999</v>
      </c>
    </row>
    <row r="133" spans="1:15" ht="15.75" customHeight="1" x14ac:dyDescent="0.25">
      <c r="A133" s="50" t="s">
        <v>28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</row>
    <row r="134" spans="1:15" ht="15.75" customHeight="1" x14ac:dyDescent="0.25">
      <c r="A134" s="50" t="s">
        <v>29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</row>
    <row r="135" spans="1:15" ht="15.75" customHeight="1" x14ac:dyDescent="0.25">
      <c r="A135" s="166" t="s">
        <v>79</v>
      </c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</row>
    <row r="136" spans="1:15" ht="15.75" customHeight="1" x14ac:dyDescent="0.25">
      <c r="A136" s="155" t="s">
        <v>24</v>
      </c>
      <c r="B136" s="149" t="s">
        <v>22</v>
      </c>
      <c r="C136" s="148" t="s">
        <v>7</v>
      </c>
      <c r="D136" s="148" t="s">
        <v>8</v>
      </c>
      <c r="E136" s="148" t="s">
        <v>9</v>
      </c>
      <c r="F136" s="148" t="s">
        <v>10</v>
      </c>
      <c r="G136" s="148" t="s">
        <v>11</v>
      </c>
      <c r="H136" s="148" t="s">
        <v>12</v>
      </c>
      <c r="I136" s="148"/>
      <c r="J136" s="148"/>
      <c r="K136" s="148"/>
      <c r="L136" s="148" t="s">
        <v>13</v>
      </c>
      <c r="M136" s="148"/>
      <c r="N136" s="148"/>
      <c r="O136" s="148"/>
    </row>
    <row r="137" spans="1:15" ht="15.75" customHeight="1" x14ac:dyDescent="0.25">
      <c r="A137" s="156"/>
      <c r="B137" s="149"/>
      <c r="C137" s="148"/>
      <c r="D137" s="148"/>
      <c r="E137" s="148"/>
      <c r="F137" s="148"/>
      <c r="G137" s="148"/>
      <c r="H137" s="83" t="s">
        <v>14</v>
      </c>
      <c r="I137" s="83" t="s">
        <v>15</v>
      </c>
      <c r="J137" s="83" t="s">
        <v>16</v>
      </c>
      <c r="K137" s="83" t="s">
        <v>17</v>
      </c>
      <c r="L137" s="83" t="s">
        <v>18</v>
      </c>
      <c r="M137" s="83" t="s">
        <v>19</v>
      </c>
      <c r="N137" s="83" t="s">
        <v>20</v>
      </c>
      <c r="O137" s="83" t="s">
        <v>21</v>
      </c>
    </row>
    <row r="138" spans="1:15" ht="15.75" customHeight="1" x14ac:dyDescent="0.25">
      <c r="A138" s="63">
        <v>204</v>
      </c>
      <c r="B138" s="187" t="s">
        <v>97</v>
      </c>
      <c r="C138" s="63">
        <v>150</v>
      </c>
      <c r="D138" s="79">
        <v>9.42</v>
      </c>
      <c r="E138" s="63">
        <v>11.51</v>
      </c>
      <c r="F138" s="63">
        <v>26.67</v>
      </c>
      <c r="G138" s="122">
        <v>248.25</v>
      </c>
      <c r="H138" s="80">
        <v>0.06</v>
      </c>
      <c r="I138" s="80">
        <v>0.14000000000000001</v>
      </c>
      <c r="J138" s="63">
        <v>0.08</v>
      </c>
      <c r="K138" s="63">
        <v>0.80700000000000005</v>
      </c>
      <c r="L138" s="63">
        <v>186.84</v>
      </c>
      <c r="M138" s="63">
        <v>133.09399999999999</v>
      </c>
      <c r="N138" s="63">
        <v>14.137</v>
      </c>
      <c r="O138" s="63">
        <v>0.91600000000000004</v>
      </c>
    </row>
    <row r="139" spans="1:15" ht="15.75" customHeight="1" x14ac:dyDescent="0.25">
      <c r="A139" s="61">
        <v>379</v>
      </c>
      <c r="B139" s="204" t="s">
        <v>57</v>
      </c>
      <c r="C139" s="54">
        <v>200</v>
      </c>
      <c r="D139" s="54">
        <v>3.16</v>
      </c>
      <c r="E139" s="54">
        <v>2.68</v>
      </c>
      <c r="F139" s="54">
        <v>15.94</v>
      </c>
      <c r="G139" s="124">
        <v>100</v>
      </c>
      <c r="H139" s="57">
        <v>0.04</v>
      </c>
      <c r="I139" s="57">
        <v>1.3</v>
      </c>
      <c r="J139" s="57">
        <v>0.02</v>
      </c>
      <c r="K139" s="57">
        <v>0</v>
      </c>
      <c r="L139" s="57">
        <v>125.78</v>
      </c>
      <c r="M139" s="57">
        <v>90</v>
      </c>
      <c r="N139" s="57">
        <v>14</v>
      </c>
      <c r="O139" s="57">
        <v>0.14000000000000001</v>
      </c>
    </row>
    <row r="140" spans="1:15" ht="15.75" customHeight="1" x14ac:dyDescent="0.25">
      <c r="A140" s="54">
        <v>2</v>
      </c>
      <c r="B140" s="55" t="s">
        <v>103</v>
      </c>
      <c r="C140" s="54">
        <v>50</v>
      </c>
      <c r="D140" s="56">
        <v>2.4</v>
      </c>
      <c r="E140" s="56">
        <v>3.87</v>
      </c>
      <c r="F140" s="56">
        <v>27.83</v>
      </c>
      <c r="G140" s="124">
        <v>156</v>
      </c>
      <c r="H140" s="57">
        <v>0.04</v>
      </c>
      <c r="I140" s="57">
        <v>0.1</v>
      </c>
      <c r="J140" s="57">
        <v>0.02</v>
      </c>
      <c r="K140" s="57">
        <v>0.39</v>
      </c>
      <c r="L140" s="57">
        <v>10</v>
      </c>
      <c r="M140" s="57">
        <v>22.8</v>
      </c>
      <c r="N140" s="57">
        <v>5.6</v>
      </c>
      <c r="O140" s="57">
        <v>0.6</v>
      </c>
    </row>
    <row r="141" spans="1:15" ht="15.75" customHeight="1" x14ac:dyDescent="0.25">
      <c r="A141" s="136" t="s">
        <v>131</v>
      </c>
      <c r="B141" s="95" t="s">
        <v>132</v>
      </c>
      <c r="C141" s="85">
        <v>100</v>
      </c>
      <c r="D141" s="86">
        <v>1.5</v>
      </c>
      <c r="E141" s="86">
        <v>0.5</v>
      </c>
      <c r="F141" s="86">
        <v>21</v>
      </c>
      <c r="G141" s="86">
        <v>96</v>
      </c>
      <c r="H141" s="87">
        <v>0.04</v>
      </c>
      <c r="I141" s="87">
        <v>10</v>
      </c>
      <c r="J141" s="87">
        <v>0</v>
      </c>
      <c r="K141" s="87">
        <v>0.4</v>
      </c>
      <c r="L141" s="87">
        <v>8</v>
      </c>
      <c r="M141" s="87">
        <v>28</v>
      </c>
      <c r="N141" s="87">
        <v>42</v>
      </c>
      <c r="O141" s="87">
        <v>0.6</v>
      </c>
    </row>
    <row r="142" spans="1:15" ht="15.75" customHeight="1" x14ac:dyDescent="0.25">
      <c r="A142" s="44"/>
      <c r="B142" s="45" t="s">
        <v>60</v>
      </c>
      <c r="C142" s="44">
        <f>SUM(C138:C141)</f>
        <v>500</v>
      </c>
      <c r="D142" s="44">
        <f t="shared" ref="D142:O142" si="20">SUM(D138:D141)</f>
        <v>16.48</v>
      </c>
      <c r="E142" s="44">
        <f t="shared" si="20"/>
        <v>18.559999999999999</v>
      </c>
      <c r="F142" s="44">
        <f t="shared" si="20"/>
        <v>91.44</v>
      </c>
      <c r="G142" s="44">
        <f t="shared" si="20"/>
        <v>600.25</v>
      </c>
      <c r="H142" s="44">
        <f t="shared" si="20"/>
        <v>0.18000000000000002</v>
      </c>
      <c r="I142" s="44">
        <f t="shared" si="20"/>
        <v>11.54</v>
      </c>
      <c r="J142" s="44">
        <f t="shared" si="20"/>
        <v>0.12000000000000001</v>
      </c>
      <c r="K142" s="44">
        <f t="shared" si="20"/>
        <v>1.597</v>
      </c>
      <c r="L142" s="44">
        <f t="shared" si="20"/>
        <v>330.62</v>
      </c>
      <c r="M142" s="44">
        <f t="shared" si="20"/>
        <v>273.89400000000001</v>
      </c>
      <c r="N142" s="44">
        <f t="shared" si="20"/>
        <v>75.736999999999995</v>
      </c>
      <c r="O142" s="44">
        <f t="shared" si="20"/>
        <v>2.2560000000000002</v>
      </c>
    </row>
    <row r="143" spans="1:15" ht="15.75" customHeight="1" x14ac:dyDescent="0.25">
      <c r="A143" s="153" t="s">
        <v>80</v>
      </c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</row>
    <row r="144" spans="1:15" ht="15.75" customHeight="1" x14ac:dyDescent="0.25">
      <c r="A144" s="36">
        <v>96</v>
      </c>
      <c r="B144" s="205" t="s">
        <v>41</v>
      </c>
      <c r="C144" s="37">
        <v>260</v>
      </c>
      <c r="D144" s="38">
        <v>2.2799999999999998</v>
      </c>
      <c r="E144" s="38">
        <v>6.59</v>
      </c>
      <c r="F144" s="38">
        <v>12.34</v>
      </c>
      <c r="G144" s="179">
        <v>123.45</v>
      </c>
      <c r="H144" s="22">
        <v>9.2999999999999999E-2</v>
      </c>
      <c r="I144" s="22">
        <v>8.42</v>
      </c>
      <c r="J144" s="22">
        <v>0.01</v>
      </c>
      <c r="K144" s="22">
        <v>2.3530000000000002</v>
      </c>
      <c r="L144" s="22">
        <v>37.950000000000003</v>
      </c>
      <c r="M144" s="22">
        <v>62.83</v>
      </c>
      <c r="N144" s="22">
        <v>25.08</v>
      </c>
      <c r="O144" s="22">
        <v>0.95</v>
      </c>
    </row>
    <row r="145" spans="1:15" ht="15.75" customHeight="1" x14ac:dyDescent="0.25">
      <c r="A145" s="82" t="s">
        <v>93</v>
      </c>
      <c r="B145" s="206" t="s">
        <v>121</v>
      </c>
      <c r="C145" s="128">
        <v>100</v>
      </c>
      <c r="D145" s="129">
        <v>13.98</v>
      </c>
      <c r="E145" s="130">
        <v>11.15</v>
      </c>
      <c r="F145" s="130">
        <v>2.81</v>
      </c>
      <c r="G145" s="130">
        <v>167.58</v>
      </c>
      <c r="H145" s="131">
        <v>5.7000000000000002E-2</v>
      </c>
      <c r="I145" s="131">
        <v>2.2429999999999999</v>
      </c>
      <c r="J145" s="131">
        <v>3.7999999999999999E-2</v>
      </c>
      <c r="K145" s="131">
        <v>1.9279999999999999</v>
      </c>
      <c r="L145" s="131">
        <v>41.993000000000002</v>
      </c>
      <c r="M145" s="131">
        <v>106.343</v>
      </c>
      <c r="N145" s="131">
        <v>16.166</v>
      </c>
      <c r="O145" s="131">
        <v>1.1319999999999999</v>
      </c>
    </row>
    <row r="146" spans="1:15" ht="15.75" customHeight="1" x14ac:dyDescent="0.25">
      <c r="A146" s="81" t="s">
        <v>122</v>
      </c>
      <c r="B146" s="191" t="s">
        <v>123</v>
      </c>
      <c r="C146" s="16">
        <v>240</v>
      </c>
      <c r="D146" s="10">
        <v>10.96</v>
      </c>
      <c r="E146" s="10">
        <v>7.41</v>
      </c>
      <c r="F146" s="10">
        <v>51.48</v>
      </c>
      <c r="G146" s="10">
        <v>316.44</v>
      </c>
      <c r="H146" s="19">
        <v>0.28199999999999997</v>
      </c>
      <c r="I146" s="19">
        <v>2.63</v>
      </c>
      <c r="J146" s="19">
        <v>0</v>
      </c>
      <c r="K146" s="19">
        <v>0.94199999999999995</v>
      </c>
      <c r="L146" s="19">
        <v>32.183999999999997</v>
      </c>
      <c r="M146" s="19">
        <v>271.43599999999998</v>
      </c>
      <c r="N146" s="19">
        <v>181.226</v>
      </c>
      <c r="O146" s="19">
        <v>5.992</v>
      </c>
    </row>
    <row r="147" spans="1:15" ht="15.75" customHeight="1" x14ac:dyDescent="0.25">
      <c r="A147" s="82">
        <v>393</v>
      </c>
      <c r="B147" s="195" t="s">
        <v>74</v>
      </c>
      <c r="C147" s="20">
        <v>200</v>
      </c>
      <c r="D147" s="21">
        <v>0.3</v>
      </c>
      <c r="E147" s="21">
        <v>0.12</v>
      </c>
      <c r="F147" s="21">
        <v>22.15</v>
      </c>
      <c r="G147" s="21">
        <v>90.8</v>
      </c>
      <c r="H147" s="22">
        <v>8.0000000000000002E-3</v>
      </c>
      <c r="I147" s="22">
        <v>25.8</v>
      </c>
      <c r="J147" s="22">
        <v>0</v>
      </c>
      <c r="K147" s="22">
        <v>0.21</v>
      </c>
      <c r="L147" s="22">
        <v>19.18</v>
      </c>
      <c r="M147" s="22">
        <v>9.9</v>
      </c>
      <c r="N147" s="22">
        <v>9.3000000000000007</v>
      </c>
      <c r="O147" s="22">
        <v>0.45</v>
      </c>
    </row>
    <row r="148" spans="1:15" ht="15.75" customHeight="1" x14ac:dyDescent="0.25">
      <c r="A148" s="81"/>
      <c r="B148" s="191" t="s">
        <v>96</v>
      </c>
      <c r="C148" s="104">
        <v>60</v>
      </c>
      <c r="D148" s="113">
        <v>7.2</v>
      </c>
      <c r="E148" s="113">
        <v>0.78</v>
      </c>
      <c r="F148" s="113">
        <v>33.299999999999997</v>
      </c>
      <c r="G148" s="173">
        <v>154.5</v>
      </c>
      <c r="H148" s="105">
        <v>9.5000000000000001E-2</v>
      </c>
      <c r="I148" s="105">
        <v>0</v>
      </c>
      <c r="J148" s="105">
        <v>0</v>
      </c>
      <c r="K148" s="105">
        <v>0</v>
      </c>
      <c r="L148" s="105">
        <v>16.38</v>
      </c>
      <c r="M148" s="105">
        <v>51.72</v>
      </c>
      <c r="N148" s="105">
        <v>22.05</v>
      </c>
      <c r="O148" s="105">
        <v>1.0049999999999999</v>
      </c>
    </row>
    <row r="149" spans="1:15" ht="15.75" customHeight="1" x14ac:dyDescent="0.25">
      <c r="A149" s="17"/>
      <c r="B149" s="45" t="s">
        <v>61</v>
      </c>
      <c r="C149" s="14">
        <f t="shared" ref="C149:O149" si="21">SUM(C144:C148)</f>
        <v>860</v>
      </c>
      <c r="D149" s="67">
        <f t="shared" si="21"/>
        <v>34.720000000000006</v>
      </c>
      <c r="E149" s="67">
        <f t="shared" si="21"/>
        <v>26.050000000000004</v>
      </c>
      <c r="F149" s="67">
        <f t="shared" si="21"/>
        <v>122.08</v>
      </c>
      <c r="G149" s="67">
        <f t="shared" si="21"/>
        <v>852.77</v>
      </c>
      <c r="H149" s="68">
        <f t="shared" si="21"/>
        <v>0.53499999999999992</v>
      </c>
      <c r="I149" s="68">
        <f t="shared" si="21"/>
        <v>39.093000000000004</v>
      </c>
      <c r="J149" s="68">
        <f t="shared" si="21"/>
        <v>4.8000000000000001E-2</v>
      </c>
      <c r="K149" s="68">
        <f t="shared" si="21"/>
        <v>5.4330000000000007</v>
      </c>
      <c r="L149" s="68">
        <f t="shared" si="21"/>
        <v>147.68700000000001</v>
      </c>
      <c r="M149" s="68">
        <f t="shared" si="21"/>
        <v>502.22899999999993</v>
      </c>
      <c r="N149" s="68">
        <f t="shared" si="21"/>
        <v>253.822</v>
      </c>
      <c r="O149" s="68">
        <f t="shared" si="21"/>
        <v>9.5289999999999999</v>
      </c>
    </row>
    <row r="150" spans="1:15" ht="15.75" customHeight="1" x14ac:dyDescent="0.25">
      <c r="A150" s="151" t="s">
        <v>81</v>
      </c>
      <c r="B150" s="150"/>
      <c r="C150" s="150"/>
      <c r="D150" s="150"/>
      <c r="E150" s="150"/>
      <c r="F150" s="150"/>
      <c r="G150" s="150"/>
      <c r="H150" s="150"/>
      <c r="I150" s="150"/>
      <c r="J150" s="150"/>
      <c r="K150" s="150"/>
      <c r="L150" s="150"/>
      <c r="M150" s="150"/>
      <c r="N150" s="150"/>
      <c r="O150" s="152"/>
    </row>
    <row r="151" spans="1:15" ht="15.75" customHeight="1" x14ac:dyDescent="0.25">
      <c r="A151" s="121"/>
      <c r="B151" s="121" t="s">
        <v>76</v>
      </c>
      <c r="C151" s="122">
        <v>30</v>
      </c>
      <c r="D151" s="123">
        <v>3.38</v>
      </c>
      <c r="E151" s="79">
        <v>4.3899999999999997</v>
      </c>
      <c r="F151" s="10">
        <v>33.53</v>
      </c>
      <c r="G151" s="10">
        <v>187.65</v>
      </c>
      <c r="H151" s="19">
        <v>3.3000000000000002E-2</v>
      </c>
      <c r="I151" s="19">
        <v>0</v>
      </c>
      <c r="J151" s="80">
        <v>3.0000000000000001E-3</v>
      </c>
      <c r="K151" s="80">
        <v>1.575</v>
      </c>
      <c r="L151" s="80">
        <v>13.05</v>
      </c>
      <c r="M151" s="80">
        <v>40.5</v>
      </c>
      <c r="N151" s="80">
        <v>9</v>
      </c>
      <c r="O151" s="80">
        <v>0.94499999999999995</v>
      </c>
    </row>
    <row r="152" spans="1:15" ht="15.75" customHeight="1" x14ac:dyDescent="0.25">
      <c r="A152" s="118" t="s">
        <v>108</v>
      </c>
      <c r="B152" s="90" t="s">
        <v>67</v>
      </c>
      <c r="C152" s="119">
        <v>215</v>
      </c>
      <c r="D152" s="10">
        <v>7.0000000000000007E-2</v>
      </c>
      <c r="E152" s="10">
        <v>0.02</v>
      </c>
      <c r="F152" s="10">
        <v>15</v>
      </c>
      <c r="G152" s="10">
        <v>60</v>
      </c>
      <c r="H152" s="19">
        <v>0</v>
      </c>
      <c r="I152" s="19">
        <v>0.03</v>
      </c>
      <c r="J152" s="19">
        <v>0</v>
      </c>
      <c r="K152" s="19">
        <v>0</v>
      </c>
      <c r="L152" s="19">
        <v>11.1</v>
      </c>
      <c r="M152" s="19">
        <v>2.8</v>
      </c>
      <c r="N152" s="19">
        <v>1.4</v>
      </c>
      <c r="O152" s="19">
        <v>0.28000000000000003</v>
      </c>
    </row>
    <row r="153" spans="1:15" ht="15.75" customHeight="1" x14ac:dyDescent="0.25">
      <c r="A153" s="136" t="s">
        <v>131</v>
      </c>
      <c r="B153" s="95" t="s">
        <v>132</v>
      </c>
      <c r="C153" s="78">
        <v>100</v>
      </c>
      <c r="D153" s="24">
        <v>0.4</v>
      </c>
      <c r="E153" s="24">
        <v>0.4</v>
      </c>
      <c r="F153" s="24">
        <v>9.8000000000000007</v>
      </c>
      <c r="G153" s="24">
        <v>47</v>
      </c>
      <c r="H153" s="25">
        <v>0.03</v>
      </c>
      <c r="I153" s="25">
        <v>10</v>
      </c>
      <c r="J153" s="25">
        <v>0</v>
      </c>
      <c r="K153" s="25">
        <v>0.2</v>
      </c>
      <c r="L153" s="25">
        <v>16</v>
      </c>
      <c r="M153" s="25">
        <v>11</v>
      </c>
      <c r="N153" s="25">
        <v>9</v>
      </c>
      <c r="O153" s="25">
        <v>2.2000000000000002</v>
      </c>
    </row>
    <row r="154" spans="1:15" ht="15.75" customHeight="1" x14ac:dyDescent="0.25">
      <c r="A154" s="17"/>
      <c r="B154" s="139" t="s">
        <v>68</v>
      </c>
      <c r="C154" s="14">
        <f>SUM(C151:C153)</f>
        <v>345</v>
      </c>
      <c r="D154" s="67">
        <f t="shared" ref="D154:O154" si="22">SUM(D151:D153)</f>
        <v>3.8499999999999996</v>
      </c>
      <c r="E154" s="67">
        <f t="shared" si="22"/>
        <v>4.8099999999999996</v>
      </c>
      <c r="F154" s="67">
        <f t="shared" si="22"/>
        <v>58.33</v>
      </c>
      <c r="G154" s="67">
        <f t="shared" si="22"/>
        <v>294.64999999999998</v>
      </c>
      <c r="H154" s="68">
        <f t="shared" si="22"/>
        <v>6.3E-2</v>
      </c>
      <c r="I154" s="68">
        <f t="shared" si="22"/>
        <v>10.029999999999999</v>
      </c>
      <c r="J154" s="68">
        <f t="shared" si="22"/>
        <v>3.0000000000000001E-3</v>
      </c>
      <c r="K154" s="68">
        <f t="shared" si="22"/>
        <v>1.7749999999999999</v>
      </c>
      <c r="L154" s="68">
        <f t="shared" si="22"/>
        <v>40.15</v>
      </c>
      <c r="M154" s="68">
        <f t="shared" si="22"/>
        <v>54.3</v>
      </c>
      <c r="N154" s="68">
        <f t="shared" si="22"/>
        <v>19.399999999999999</v>
      </c>
      <c r="O154" s="68">
        <f t="shared" si="22"/>
        <v>3.4250000000000003</v>
      </c>
    </row>
    <row r="155" spans="1:15" ht="15.75" customHeight="1" x14ac:dyDescent="0.25">
      <c r="A155" s="17"/>
      <c r="B155" s="192" t="s">
        <v>62</v>
      </c>
      <c r="C155" s="51">
        <f t="shared" ref="C155:O155" si="23">C142+C149+C154</f>
        <v>1705</v>
      </c>
      <c r="D155" s="52">
        <f t="shared" si="23"/>
        <v>55.050000000000004</v>
      </c>
      <c r="E155" s="52">
        <f t="shared" si="23"/>
        <v>49.42</v>
      </c>
      <c r="F155" s="52">
        <f t="shared" si="23"/>
        <v>271.84999999999997</v>
      </c>
      <c r="G155" s="46">
        <f t="shared" si="23"/>
        <v>1747.67</v>
      </c>
      <c r="H155" s="53">
        <f t="shared" si="23"/>
        <v>0.77800000000000002</v>
      </c>
      <c r="I155" s="53">
        <f t="shared" si="23"/>
        <v>60.663000000000004</v>
      </c>
      <c r="J155" s="53">
        <f t="shared" si="23"/>
        <v>0.17100000000000001</v>
      </c>
      <c r="K155" s="53">
        <f t="shared" si="23"/>
        <v>8.8050000000000015</v>
      </c>
      <c r="L155" s="53">
        <f t="shared" si="23"/>
        <v>518.45699999999999</v>
      </c>
      <c r="M155" s="53">
        <f t="shared" si="23"/>
        <v>830.42299999999989</v>
      </c>
      <c r="N155" s="53">
        <f t="shared" si="23"/>
        <v>348.95899999999995</v>
      </c>
      <c r="O155" s="53">
        <f t="shared" si="23"/>
        <v>15.21</v>
      </c>
    </row>
    <row r="156" spans="1:15" ht="15.75" customHeight="1" x14ac:dyDescent="0.25">
      <c r="A156" s="91"/>
      <c r="B156" s="210"/>
      <c r="C156" s="92"/>
      <c r="D156" s="93"/>
      <c r="E156" s="93"/>
      <c r="F156" s="93"/>
      <c r="G156" s="181"/>
      <c r="H156" s="94"/>
      <c r="I156" s="94"/>
      <c r="J156" s="94"/>
      <c r="K156" s="94"/>
      <c r="L156" s="94"/>
      <c r="M156" s="94"/>
      <c r="N156" s="94"/>
      <c r="O156" s="94"/>
    </row>
    <row r="157" spans="1:15" ht="15.75" customHeight="1" x14ac:dyDescent="0.25">
      <c r="A157" s="91"/>
      <c r="B157" s="210"/>
      <c r="C157" s="92"/>
      <c r="D157" s="93"/>
      <c r="E157" s="93"/>
      <c r="F157" s="93"/>
      <c r="G157" s="181"/>
      <c r="H157" s="94"/>
      <c r="I157" s="94"/>
      <c r="J157" s="94"/>
      <c r="K157" s="94"/>
      <c r="L157" s="94"/>
      <c r="M157" s="94"/>
      <c r="N157" s="94"/>
      <c r="O157" s="94"/>
    </row>
    <row r="158" spans="1:15" ht="15.75" customHeight="1" x14ac:dyDescent="0.25">
      <c r="A158" s="165" t="s">
        <v>30</v>
      </c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</row>
    <row r="159" spans="1:15" ht="15.75" customHeight="1" x14ac:dyDescent="0.25">
      <c r="A159" s="153" t="s">
        <v>79</v>
      </c>
      <c r="B159" s="153"/>
      <c r="C159" s="153"/>
      <c r="D159" s="153"/>
      <c r="E159" s="153"/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</row>
    <row r="160" spans="1:15" ht="15.75" customHeight="1" x14ac:dyDescent="0.25">
      <c r="A160" s="155" t="s">
        <v>24</v>
      </c>
      <c r="B160" s="149" t="s">
        <v>22</v>
      </c>
      <c r="C160" s="148" t="s">
        <v>7</v>
      </c>
      <c r="D160" s="148" t="s">
        <v>8</v>
      </c>
      <c r="E160" s="148" t="s">
        <v>9</v>
      </c>
      <c r="F160" s="148" t="s">
        <v>10</v>
      </c>
      <c r="G160" s="148" t="s">
        <v>11</v>
      </c>
      <c r="H160" s="148" t="s">
        <v>12</v>
      </c>
      <c r="I160" s="148"/>
      <c r="J160" s="148"/>
      <c r="K160" s="148"/>
      <c r="L160" s="148" t="s">
        <v>13</v>
      </c>
      <c r="M160" s="148"/>
      <c r="N160" s="148"/>
      <c r="O160" s="148"/>
    </row>
    <row r="161" spans="1:15" ht="15.75" customHeight="1" x14ac:dyDescent="0.25">
      <c r="A161" s="156"/>
      <c r="B161" s="149"/>
      <c r="C161" s="148"/>
      <c r="D161" s="148"/>
      <c r="E161" s="148"/>
      <c r="F161" s="148"/>
      <c r="G161" s="148"/>
      <c r="H161" s="83" t="s">
        <v>14</v>
      </c>
      <c r="I161" s="83" t="s">
        <v>15</v>
      </c>
      <c r="J161" s="83" t="s">
        <v>16</v>
      </c>
      <c r="K161" s="83" t="s">
        <v>17</v>
      </c>
      <c r="L161" s="83" t="s">
        <v>18</v>
      </c>
      <c r="M161" s="83" t="s">
        <v>19</v>
      </c>
      <c r="N161" s="83" t="s">
        <v>20</v>
      </c>
      <c r="O161" s="83" t="s">
        <v>21</v>
      </c>
    </row>
    <row r="162" spans="1:15" ht="15.75" customHeight="1" x14ac:dyDescent="0.25">
      <c r="A162" s="137" t="s">
        <v>95</v>
      </c>
      <c r="B162" s="45" t="s">
        <v>140</v>
      </c>
      <c r="C162" s="43">
        <v>150</v>
      </c>
      <c r="D162" s="46">
        <v>22.6</v>
      </c>
      <c r="E162" s="46">
        <v>15.46</v>
      </c>
      <c r="F162" s="46">
        <v>25.05</v>
      </c>
      <c r="G162" s="46">
        <v>326.64</v>
      </c>
      <c r="H162" s="47">
        <v>7.9000000000000001E-2</v>
      </c>
      <c r="I162" s="47">
        <v>0.40799999999999997</v>
      </c>
      <c r="J162" s="47">
        <v>9.5000000000000001E-2</v>
      </c>
      <c r="K162" s="47">
        <v>0.6</v>
      </c>
      <c r="L162" s="47">
        <v>266.56799999999998</v>
      </c>
      <c r="M162" s="47">
        <v>281.54399999999998</v>
      </c>
      <c r="N162" s="47">
        <v>32.076000000000001</v>
      </c>
      <c r="O162" s="47">
        <v>1.014</v>
      </c>
    </row>
    <row r="163" spans="1:15" ht="15.75" customHeight="1" x14ac:dyDescent="0.25">
      <c r="A163" s="102" t="s">
        <v>55</v>
      </c>
      <c r="B163" s="95" t="s">
        <v>56</v>
      </c>
      <c r="C163" s="16">
        <v>222</v>
      </c>
      <c r="D163" s="10">
        <v>0.13</v>
      </c>
      <c r="E163" s="10">
        <v>0.02</v>
      </c>
      <c r="F163" s="10">
        <v>15.2</v>
      </c>
      <c r="G163" s="10">
        <v>62</v>
      </c>
      <c r="H163" s="19">
        <v>0</v>
      </c>
      <c r="I163" s="19">
        <v>2.83</v>
      </c>
      <c r="J163" s="19">
        <v>0</v>
      </c>
      <c r="K163" s="19">
        <v>0.01</v>
      </c>
      <c r="L163" s="19">
        <v>14.2</v>
      </c>
      <c r="M163" s="19">
        <v>4.4000000000000004</v>
      </c>
      <c r="N163" s="19">
        <v>2.4</v>
      </c>
      <c r="O163" s="19">
        <v>0.36</v>
      </c>
    </row>
    <row r="164" spans="1:15" ht="15.75" customHeight="1" x14ac:dyDescent="0.25">
      <c r="A164" s="54">
        <v>1</v>
      </c>
      <c r="B164" s="55" t="s">
        <v>104</v>
      </c>
      <c r="C164" s="63">
        <v>40</v>
      </c>
      <c r="D164" s="63">
        <v>2.36</v>
      </c>
      <c r="E164" s="63">
        <v>7.49</v>
      </c>
      <c r="F164" s="63">
        <v>14.89</v>
      </c>
      <c r="G164" s="123">
        <v>136</v>
      </c>
      <c r="H164" s="63">
        <v>3.4000000000000002E-2</v>
      </c>
      <c r="I164" s="115">
        <v>0</v>
      </c>
      <c r="J164" s="80">
        <v>0.04</v>
      </c>
      <c r="K164" s="80">
        <v>0.44</v>
      </c>
      <c r="L164" s="79">
        <v>8.4</v>
      </c>
      <c r="M164" s="79">
        <v>22.5</v>
      </c>
      <c r="N164" s="80">
        <v>4.2</v>
      </c>
      <c r="O164" s="80">
        <v>0.35</v>
      </c>
    </row>
    <row r="165" spans="1:15" ht="15.75" customHeight="1" x14ac:dyDescent="0.25">
      <c r="A165" s="136" t="s">
        <v>131</v>
      </c>
      <c r="B165" s="95" t="s">
        <v>132</v>
      </c>
      <c r="C165" s="16">
        <v>100</v>
      </c>
      <c r="D165" s="59">
        <v>0.4</v>
      </c>
      <c r="E165" s="59">
        <v>0.3</v>
      </c>
      <c r="F165" s="114">
        <v>10.3</v>
      </c>
      <c r="G165" s="59">
        <v>47</v>
      </c>
      <c r="H165" s="60">
        <v>0.02</v>
      </c>
      <c r="I165" s="60">
        <v>5</v>
      </c>
      <c r="J165" s="60">
        <v>0</v>
      </c>
      <c r="K165" s="60">
        <v>0.4</v>
      </c>
      <c r="L165" s="60">
        <v>19</v>
      </c>
      <c r="M165" s="60">
        <v>16</v>
      </c>
      <c r="N165" s="60">
        <v>12</v>
      </c>
      <c r="O165" s="60">
        <v>2.2999999999999998</v>
      </c>
    </row>
    <row r="166" spans="1:15" ht="15.75" customHeight="1" x14ac:dyDescent="0.25">
      <c r="A166" s="44"/>
      <c r="B166" s="45" t="s">
        <v>60</v>
      </c>
      <c r="C166" s="44">
        <f>SUM(C162:C165)</f>
        <v>512</v>
      </c>
      <c r="D166" s="59">
        <f t="shared" ref="D166:O166" si="24">SUM(D162:D165)</f>
        <v>25.49</v>
      </c>
      <c r="E166" s="59">
        <f t="shared" si="24"/>
        <v>23.27</v>
      </c>
      <c r="F166" s="59">
        <f t="shared" si="24"/>
        <v>65.44</v>
      </c>
      <c r="G166" s="59">
        <f t="shared" si="24"/>
        <v>571.64</v>
      </c>
      <c r="H166" s="44">
        <f t="shared" si="24"/>
        <v>0.13300000000000001</v>
      </c>
      <c r="I166" s="44">
        <f t="shared" si="24"/>
        <v>8.2379999999999995</v>
      </c>
      <c r="J166" s="44">
        <f t="shared" si="24"/>
        <v>0.13500000000000001</v>
      </c>
      <c r="K166" s="44">
        <f t="shared" si="24"/>
        <v>1.4500000000000002</v>
      </c>
      <c r="L166" s="44">
        <f t="shared" si="24"/>
        <v>308.16799999999995</v>
      </c>
      <c r="M166" s="44">
        <f t="shared" si="24"/>
        <v>324.44399999999996</v>
      </c>
      <c r="N166" s="44">
        <f t="shared" si="24"/>
        <v>50.676000000000002</v>
      </c>
      <c r="O166" s="44">
        <f t="shared" si="24"/>
        <v>4.024</v>
      </c>
    </row>
    <row r="167" spans="1:15" ht="15.75" customHeight="1" x14ac:dyDescent="0.25">
      <c r="A167" s="48"/>
      <c r="B167" s="207"/>
      <c r="C167" s="48"/>
      <c r="D167" s="48"/>
      <c r="E167" s="162" t="s">
        <v>80</v>
      </c>
      <c r="F167" s="162"/>
      <c r="G167" s="162"/>
      <c r="H167" s="162"/>
      <c r="I167" s="162"/>
      <c r="J167" s="48"/>
      <c r="K167" s="48"/>
      <c r="L167" s="48"/>
      <c r="M167" s="48"/>
      <c r="N167" s="48"/>
      <c r="O167" s="48"/>
    </row>
    <row r="168" spans="1:15" ht="15.75" customHeight="1" x14ac:dyDescent="0.25">
      <c r="A168" s="168" t="s">
        <v>24</v>
      </c>
      <c r="B168" s="170" t="s">
        <v>22</v>
      </c>
      <c r="C168" s="167" t="s">
        <v>7</v>
      </c>
      <c r="D168" s="167" t="s">
        <v>8</v>
      </c>
      <c r="E168" s="167" t="s">
        <v>9</v>
      </c>
      <c r="F168" s="167" t="s">
        <v>10</v>
      </c>
      <c r="G168" s="167" t="s">
        <v>11</v>
      </c>
      <c r="H168" s="167" t="s">
        <v>12</v>
      </c>
      <c r="I168" s="167"/>
      <c r="J168" s="167"/>
      <c r="K168" s="167"/>
      <c r="L168" s="167" t="s">
        <v>13</v>
      </c>
      <c r="M168" s="167"/>
      <c r="N168" s="167"/>
      <c r="O168" s="167"/>
    </row>
    <row r="169" spans="1:15" ht="15.75" customHeight="1" x14ac:dyDescent="0.25">
      <c r="A169" s="169"/>
      <c r="B169" s="170"/>
      <c r="C169" s="167"/>
      <c r="D169" s="167"/>
      <c r="E169" s="167"/>
      <c r="F169" s="167"/>
      <c r="G169" s="167"/>
      <c r="H169" s="98" t="s">
        <v>14</v>
      </c>
      <c r="I169" s="98" t="s">
        <v>15</v>
      </c>
      <c r="J169" s="98" t="s">
        <v>16</v>
      </c>
      <c r="K169" s="98" t="s">
        <v>17</v>
      </c>
      <c r="L169" s="98" t="s">
        <v>18</v>
      </c>
      <c r="M169" s="98" t="s">
        <v>19</v>
      </c>
      <c r="N169" s="98" t="s">
        <v>20</v>
      </c>
      <c r="O169" s="98" t="s">
        <v>21</v>
      </c>
    </row>
    <row r="170" spans="1:15" ht="15.75" customHeight="1" x14ac:dyDescent="0.25">
      <c r="A170" s="81">
        <v>45</v>
      </c>
      <c r="B170" s="188" t="s">
        <v>40</v>
      </c>
      <c r="C170" s="23">
        <v>100</v>
      </c>
      <c r="D170" s="24">
        <v>1.31</v>
      </c>
      <c r="E170" s="24">
        <v>3.25</v>
      </c>
      <c r="F170" s="24">
        <v>6.47</v>
      </c>
      <c r="G170" s="24">
        <v>60.4</v>
      </c>
      <c r="H170" s="25">
        <v>2.1999999999999999E-2</v>
      </c>
      <c r="I170" s="25">
        <v>17.097999999999999</v>
      </c>
      <c r="J170" s="25">
        <v>0</v>
      </c>
      <c r="K170" s="25">
        <v>8.39</v>
      </c>
      <c r="L170" s="25">
        <v>24.971</v>
      </c>
      <c r="M170" s="25">
        <v>28.306999999999999</v>
      </c>
      <c r="N170" s="25">
        <v>15.090999999999999</v>
      </c>
      <c r="O170" s="25">
        <v>0.46600000000000003</v>
      </c>
    </row>
    <row r="171" spans="1:15" ht="15.75" customHeight="1" x14ac:dyDescent="0.25">
      <c r="A171" s="6">
        <v>101</v>
      </c>
      <c r="B171" s="121" t="s">
        <v>46</v>
      </c>
      <c r="C171" s="88">
        <v>250</v>
      </c>
      <c r="D171" s="89">
        <v>1.97</v>
      </c>
      <c r="E171" s="89">
        <v>2.73</v>
      </c>
      <c r="F171" s="89">
        <v>14.58</v>
      </c>
      <c r="G171" s="89">
        <v>90.75</v>
      </c>
      <c r="H171" s="18">
        <v>9.5000000000000001E-2</v>
      </c>
      <c r="I171" s="18">
        <v>8.25</v>
      </c>
      <c r="J171" s="18">
        <v>0</v>
      </c>
      <c r="K171" s="18">
        <v>1.2549999999999999</v>
      </c>
      <c r="L171" s="18">
        <v>23.05</v>
      </c>
      <c r="M171" s="18">
        <v>62.55</v>
      </c>
      <c r="N171" s="18">
        <v>25</v>
      </c>
      <c r="O171" s="18">
        <v>0.88300000000000001</v>
      </c>
    </row>
    <row r="172" spans="1:15" ht="15.75" customHeight="1" x14ac:dyDescent="0.25">
      <c r="A172" s="82" t="s">
        <v>113</v>
      </c>
      <c r="B172" s="208" t="s">
        <v>124</v>
      </c>
      <c r="C172" s="13">
        <v>100</v>
      </c>
      <c r="D172" s="9">
        <v>9</v>
      </c>
      <c r="E172" s="9">
        <v>19.899999999999999</v>
      </c>
      <c r="F172" s="9">
        <v>11.2</v>
      </c>
      <c r="G172" s="132">
        <v>233.95</v>
      </c>
      <c r="H172" s="15">
        <v>0.26200000000000001</v>
      </c>
      <c r="I172" s="15">
        <v>2.996</v>
      </c>
      <c r="J172" s="15">
        <v>1.2E-2</v>
      </c>
      <c r="K172" s="15">
        <v>2.512</v>
      </c>
      <c r="L172" s="15">
        <v>15.14</v>
      </c>
      <c r="M172" s="15">
        <v>114.628</v>
      </c>
      <c r="N172" s="15">
        <v>25.27</v>
      </c>
      <c r="O172" s="15">
        <v>1.492</v>
      </c>
    </row>
    <row r="173" spans="1:15" ht="15.75" customHeight="1" x14ac:dyDescent="0.25">
      <c r="A173" s="82">
        <v>312</v>
      </c>
      <c r="B173" s="195" t="s">
        <v>100</v>
      </c>
      <c r="C173" s="85">
        <v>180</v>
      </c>
      <c r="D173" s="86">
        <v>3.68</v>
      </c>
      <c r="E173" s="86">
        <v>5.76</v>
      </c>
      <c r="F173" s="86">
        <v>24.53</v>
      </c>
      <c r="G173" s="86">
        <v>164.7</v>
      </c>
      <c r="H173" s="87">
        <v>0.16700000000000001</v>
      </c>
      <c r="I173" s="87">
        <v>21.792999999999999</v>
      </c>
      <c r="J173" s="87">
        <v>0</v>
      </c>
      <c r="K173" s="87">
        <v>0.218</v>
      </c>
      <c r="L173" s="87">
        <v>44.37</v>
      </c>
      <c r="M173" s="87">
        <v>103.914</v>
      </c>
      <c r="N173" s="87">
        <v>33.299999999999997</v>
      </c>
      <c r="O173" s="87">
        <v>1.2110000000000001</v>
      </c>
    </row>
    <row r="174" spans="1:15" ht="15.75" customHeight="1" x14ac:dyDescent="0.25">
      <c r="A174" s="81">
        <v>349</v>
      </c>
      <c r="B174" s="191" t="s">
        <v>42</v>
      </c>
      <c r="C174" s="23">
        <v>200</v>
      </c>
      <c r="D174" s="24">
        <v>0.66</v>
      </c>
      <c r="E174" s="24">
        <v>0.09</v>
      </c>
      <c r="F174" s="24">
        <v>32.01</v>
      </c>
      <c r="G174" s="24">
        <v>132.80000000000001</v>
      </c>
      <c r="H174" s="25">
        <v>0.02</v>
      </c>
      <c r="I174" s="25">
        <v>0.73</v>
      </c>
      <c r="J174" s="25">
        <v>0</v>
      </c>
      <c r="K174" s="25">
        <v>0.51</v>
      </c>
      <c r="L174" s="25">
        <v>32.479999999999997</v>
      </c>
      <c r="M174" s="25">
        <v>23.44</v>
      </c>
      <c r="N174" s="25">
        <v>17.46</v>
      </c>
      <c r="O174" s="25">
        <v>0.7</v>
      </c>
    </row>
    <row r="175" spans="1:15" ht="15.75" customHeight="1" x14ac:dyDescent="0.25">
      <c r="A175" s="81"/>
      <c r="B175" s="191" t="s">
        <v>96</v>
      </c>
      <c r="C175" s="104">
        <v>60</v>
      </c>
      <c r="D175" s="113">
        <v>7.2</v>
      </c>
      <c r="E175" s="113">
        <v>0.78</v>
      </c>
      <c r="F175" s="113">
        <v>33.299999999999997</v>
      </c>
      <c r="G175" s="173">
        <v>154.5</v>
      </c>
      <c r="H175" s="105">
        <v>9.5000000000000001E-2</v>
      </c>
      <c r="I175" s="105">
        <v>0</v>
      </c>
      <c r="J175" s="105">
        <v>0</v>
      </c>
      <c r="K175" s="105">
        <v>0</v>
      </c>
      <c r="L175" s="105">
        <v>16.38</v>
      </c>
      <c r="M175" s="105">
        <v>51.72</v>
      </c>
      <c r="N175" s="105">
        <v>22.05</v>
      </c>
      <c r="O175" s="105">
        <v>1.0049999999999999</v>
      </c>
    </row>
    <row r="176" spans="1:15" ht="15.75" customHeight="1" x14ac:dyDescent="0.25">
      <c r="A176" s="17"/>
      <c r="B176" s="45" t="s">
        <v>61</v>
      </c>
      <c r="C176" s="14">
        <f>SUM(C170:C175)</f>
        <v>890</v>
      </c>
      <c r="D176" s="67">
        <f t="shared" ref="D176:O176" si="25">SUM(D170:D175)</f>
        <v>23.82</v>
      </c>
      <c r="E176" s="67">
        <f t="shared" si="25"/>
        <v>32.51</v>
      </c>
      <c r="F176" s="67">
        <f t="shared" si="25"/>
        <v>122.08999999999999</v>
      </c>
      <c r="G176" s="67">
        <f t="shared" si="25"/>
        <v>837.09999999999991</v>
      </c>
      <c r="H176" s="68">
        <f t="shared" si="25"/>
        <v>0.66100000000000003</v>
      </c>
      <c r="I176" s="68">
        <f t="shared" si="25"/>
        <v>50.866999999999997</v>
      </c>
      <c r="J176" s="68">
        <f t="shared" si="25"/>
        <v>1.2E-2</v>
      </c>
      <c r="K176" s="68">
        <f t="shared" si="25"/>
        <v>12.885</v>
      </c>
      <c r="L176" s="68">
        <f t="shared" si="25"/>
        <v>156.39099999999999</v>
      </c>
      <c r="M176" s="68">
        <f t="shared" si="25"/>
        <v>384.55899999999997</v>
      </c>
      <c r="N176" s="68">
        <f t="shared" si="25"/>
        <v>138.17100000000002</v>
      </c>
      <c r="O176" s="68">
        <f t="shared" si="25"/>
        <v>5.7570000000000006</v>
      </c>
    </row>
    <row r="177" spans="1:15" ht="15.75" customHeight="1" x14ac:dyDescent="0.25">
      <c r="A177" s="151" t="s">
        <v>81</v>
      </c>
      <c r="B177" s="150"/>
      <c r="C177" s="150"/>
      <c r="D177" s="150"/>
      <c r="E177" s="150"/>
      <c r="F177" s="150"/>
      <c r="G177" s="150"/>
      <c r="H177" s="150"/>
      <c r="I177" s="150"/>
      <c r="J177" s="150"/>
      <c r="K177" s="150"/>
      <c r="L177" s="150"/>
      <c r="M177" s="150"/>
      <c r="N177" s="150"/>
      <c r="O177" s="152"/>
    </row>
    <row r="178" spans="1:15" ht="15.75" customHeight="1" x14ac:dyDescent="0.25">
      <c r="A178" s="71" t="s">
        <v>82</v>
      </c>
      <c r="B178" s="196" t="s">
        <v>83</v>
      </c>
      <c r="C178" s="58">
        <v>75</v>
      </c>
      <c r="D178" s="52">
        <v>9.2200000000000006</v>
      </c>
      <c r="E178" s="52">
        <v>5.48</v>
      </c>
      <c r="F178" s="52">
        <v>29.18</v>
      </c>
      <c r="G178" s="46">
        <v>202</v>
      </c>
      <c r="H178" s="53">
        <v>0.08</v>
      </c>
      <c r="I178" s="53">
        <v>0.04</v>
      </c>
      <c r="J178" s="53">
        <v>3.4000000000000002E-2</v>
      </c>
      <c r="K178" s="53">
        <v>0.9</v>
      </c>
      <c r="L178" s="53">
        <v>50.8</v>
      </c>
      <c r="M178" s="53">
        <v>90.2</v>
      </c>
      <c r="N178" s="53">
        <v>21.6</v>
      </c>
      <c r="O178" s="53">
        <v>0.9</v>
      </c>
    </row>
    <row r="179" spans="1:15" ht="15.75" customHeight="1" x14ac:dyDescent="0.25">
      <c r="A179" s="120">
        <v>386</v>
      </c>
      <c r="B179" s="197" t="s">
        <v>112</v>
      </c>
      <c r="C179" s="120">
        <v>200</v>
      </c>
      <c r="D179" s="124">
        <v>5.8</v>
      </c>
      <c r="E179" s="56">
        <v>5</v>
      </c>
      <c r="F179" s="56">
        <v>8.4</v>
      </c>
      <c r="G179" s="124">
        <v>102</v>
      </c>
      <c r="H179" s="57">
        <v>0.04</v>
      </c>
      <c r="I179" s="57">
        <v>0.6</v>
      </c>
      <c r="J179" s="57">
        <v>0.04</v>
      </c>
      <c r="K179" s="57">
        <v>0</v>
      </c>
      <c r="L179" s="57">
        <v>248</v>
      </c>
      <c r="M179" s="57">
        <v>184</v>
      </c>
      <c r="N179" s="57">
        <v>28</v>
      </c>
      <c r="O179" s="57">
        <v>0.2</v>
      </c>
    </row>
    <row r="180" spans="1:15" ht="15.75" customHeight="1" x14ac:dyDescent="0.25">
      <c r="A180" s="17"/>
      <c r="B180" s="45" t="s">
        <v>68</v>
      </c>
      <c r="C180" s="14">
        <f>SUM(C178:C179)</f>
        <v>275</v>
      </c>
      <c r="D180" s="67">
        <f t="shared" ref="D180:O180" si="26">SUM(D178:D179)</f>
        <v>15.02</v>
      </c>
      <c r="E180" s="67">
        <f t="shared" si="26"/>
        <v>10.48</v>
      </c>
      <c r="F180" s="67">
        <f t="shared" si="26"/>
        <v>37.58</v>
      </c>
      <c r="G180" s="67">
        <f t="shared" si="26"/>
        <v>304</v>
      </c>
      <c r="H180" s="68">
        <f t="shared" si="26"/>
        <v>0.12</v>
      </c>
      <c r="I180" s="68">
        <f t="shared" si="26"/>
        <v>0.64</v>
      </c>
      <c r="J180" s="68">
        <f t="shared" si="26"/>
        <v>7.400000000000001E-2</v>
      </c>
      <c r="K180" s="68">
        <f t="shared" si="26"/>
        <v>0.9</v>
      </c>
      <c r="L180" s="68">
        <f t="shared" si="26"/>
        <v>298.8</v>
      </c>
      <c r="M180" s="68">
        <f t="shared" si="26"/>
        <v>274.2</v>
      </c>
      <c r="N180" s="68">
        <f t="shared" si="26"/>
        <v>49.6</v>
      </c>
      <c r="O180" s="68">
        <f t="shared" si="26"/>
        <v>1.1000000000000001</v>
      </c>
    </row>
    <row r="181" spans="1:15" ht="15.75" customHeight="1" x14ac:dyDescent="0.25">
      <c r="A181" s="17"/>
      <c r="B181" s="192" t="s">
        <v>62</v>
      </c>
      <c r="C181" s="51">
        <f t="shared" ref="C181:O181" si="27">C166+C176+C180</f>
        <v>1677</v>
      </c>
      <c r="D181" s="52">
        <f t="shared" si="27"/>
        <v>64.33</v>
      </c>
      <c r="E181" s="52">
        <f t="shared" si="27"/>
        <v>66.260000000000005</v>
      </c>
      <c r="F181" s="52">
        <f t="shared" si="27"/>
        <v>225.10999999999996</v>
      </c>
      <c r="G181" s="46">
        <f t="shared" si="27"/>
        <v>1712.7399999999998</v>
      </c>
      <c r="H181" s="53">
        <f t="shared" si="27"/>
        <v>0.91400000000000003</v>
      </c>
      <c r="I181" s="53">
        <f t="shared" si="27"/>
        <v>59.744999999999997</v>
      </c>
      <c r="J181" s="53">
        <f t="shared" si="27"/>
        <v>0.22100000000000003</v>
      </c>
      <c r="K181" s="53">
        <f t="shared" si="27"/>
        <v>15.235000000000001</v>
      </c>
      <c r="L181" s="53">
        <f t="shared" si="27"/>
        <v>763.35899999999992</v>
      </c>
      <c r="M181" s="53">
        <f t="shared" si="27"/>
        <v>983.20299999999997</v>
      </c>
      <c r="N181" s="53">
        <f t="shared" si="27"/>
        <v>238.44700000000003</v>
      </c>
      <c r="O181" s="53">
        <f t="shared" si="27"/>
        <v>10.881</v>
      </c>
    </row>
    <row r="182" spans="1:15" ht="15.75" customHeight="1" x14ac:dyDescent="0.25">
      <c r="A182" s="165" t="s">
        <v>31</v>
      </c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</row>
    <row r="183" spans="1:15" ht="15.75" customHeight="1" x14ac:dyDescent="0.25">
      <c r="A183" s="153" t="s">
        <v>79</v>
      </c>
      <c r="B183" s="153"/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</row>
    <row r="184" spans="1:15" ht="15.75" customHeight="1" x14ac:dyDescent="0.25">
      <c r="A184" s="155" t="s">
        <v>24</v>
      </c>
      <c r="B184" s="149" t="s">
        <v>22</v>
      </c>
      <c r="C184" s="148" t="s">
        <v>7</v>
      </c>
      <c r="D184" s="148" t="s">
        <v>8</v>
      </c>
      <c r="E184" s="148" t="s">
        <v>9</v>
      </c>
      <c r="F184" s="148" t="s">
        <v>10</v>
      </c>
      <c r="G184" s="148" t="s">
        <v>11</v>
      </c>
      <c r="H184" s="148" t="s">
        <v>12</v>
      </c>
      <c r="I184" s="148"/>
      <c r="J184" s="148"/>
      <c r="K184" s="148"/>
      <c r="L184" s="148" t="s">
        <v>13</v>
      </c>
      <c r="M184" s="148"/>
      <c r="N184" s="148"/>
      <c r="O184" s="148"/>
    </row>
    <row r="185" spans="1:15" ht="15.75" customHeight="1" x14ac:dyDescent="0.25">
      <c r="A185" s="156"/>
      <c r="B185" s="149"/>
      <c r="C185" s="148"/>
      <c r="D185" s="148"/>
      <c r="E185" s="148"/>
      <c r="F185" s="148"/>
      <c r="G185" s="148"/>
      <c r="H185" s="83" t="s">
        <v>14</v>
      </c>
      <c r="I185" s="83" t="s">
        <v>15</v>
      </c>
      <c r="J185" s="83" t="s">
        <v>16</v>
      </c>
      <c r="K185" s="83" t="s">
        <v>17</v>
      </c>
      <c r="L185" s="83" t="s">
        <v>18</v>
      </c>
      <c r="M185" s="83" t="s">
        <v>19</v>
      </c>
      <c r="N185" s="83" t="s">
        <v>20</v>
      </c>
      <c r="O185" s="83" t="s">
        <v>21</v>
      </c>
    </row>
    <row r="186" spans="1:15" ht="15.75" customHeight="1" x14ac:dyDescent="0.25">
      <c r="A186" s="62">
        <v>173</v>
      </c>
      <c r="B186" s="45" t="s">
        <v>64</v>
      </c>
      <c r="C186" s="43">
        <v>180</v>
      </c>
      <c r="D186" s="43">
        <v>6.8</v>
      </c>
      <c r="E186" s="43">
        <v>8.3000000000000007</v>
      </c>
      <c r="F186" s="43">
        <v>33.1</v>
      </c>
      <c r="G186" s="43">
        <v>234</v>
      </c>
      <c r="H186" s="43">
        <v>0.126</v>
      </c>
      <c r="I186" s="43">
        <v>0</v>
      </c>
      <c r="J186" s="43">
        <v>8.5000000000000006E-2</v>
      </c>
      <c r="K186" s="43">
        <v>0.20200000000000001</v>
      </c>
      <c r="L186" s="43">
        <v>170.87</v>
      </c>
      <c r="M186" s="43">
        <v>168.5</v>
      </c>
      <c r="N186" s="43">
        <v>30.69</v>
      </c>
      <c r="O186" s="43">
        <v>2.0880000000000001</v>
      </c>
    </row>
    <row r="187" spans="1:15" ht="15.75" customHeight="1" x14ac:dyDescent="0.25">
      <c r="A187" s="102" t="s">
        <v>108</v>
      </c>
      <c r="B187" s="201" t="s">
        <v>67</v>
      </c>
      <c r="C187" s="39">
        <v>215</v>
      </c>
      <c r="D187" s="10">
        <v>7.0000000000000007E-2</v>
      </c>
      <c r="E187" s="10">
        <v>0.02</v>
      </c>
      <c r="F187" s="10">
        <v>15</v>
      </c>
      <c r="G187" s="10">
        <v>60</v>
      </c>
      <c r="H187" s="19">
        <v>0</v>
      </c>
      <c r="I187" s="19">
        <v>0.03</v>
      </c>
      <c r="J187" s="19">
        <v>0</v>
      </c>
      <c r="K187" s="19">
        <v>0</v>
      </c>
      <c r="L187" s="19">
        <v>11.1</v>
      </c>
      <c r="M187" s="19">
        <v>2.8</v>
      </c>
      <c r="N187" s="19">
        <v>1.4</v>
      </c>
      <c r="O187" s="19">
        <v>0.28000000000000003</v>
      </c>
    </row>
    <row r="188" spans="1:15" ht="15.75" customHeight="1" x14ac:dyDescent="0.25">
      <c r="A188" s="44"/>
      <c r="B188" s="45" t="s">
        <v>54</v>
      </c>
      <c r="C188" s="43">
        <v>30</v>
      </c>
      <c r="D188" s="41">
        <v>2.31</v>
      </c>
      <c r="E188" s="41">
        <v>0.54</v>
      </c>
      <c r="F188" s="41">
        <v>10.76</v>
      </c>
      <c r="G188" s="10">
        <v>55</v>
      </c>
      <c r="H188" s="42">
        <v>2.1999999999999999E-2</v>
      </c>
      <c r="I188" s="42">
        <v>0</v>
      </c>
      <c r="J188" s="42">
        <v>0</v>
      </c>
      <c r="K188" s="42">
        <v>0.34</v>
      </c>
      <c r="L188" s="42">
        <v>3.8</v>
      </c>
      <c r="M188" s="42">
        <v>13</v>
      </c>
      <c r="N188" s="42">
        <v>2.6</v>
      </c>
      <c r="O188" s="42">
        <v>0.24</v>
      </c>
    </row>
    <row r="189" spans="1:15" ht="15.75" customHeight="1" x14ac:dyDescent="0.25">
      <c r="A189" s="44">
        <v>15</v>
      </c>
      <c r="B189" s="45" t="s">
        <v>59</v>
      </c>
      <c r="C189" s="43">
        <v>15</v>
      </c>
      <c r="D189" s="10">
        <v>3.48</v>
      </c>
      <c r="E189" s="10">
        <v>4.43</v>
      </c>
      <c r="F189" s="10">
        <v>0</v>
      </c>
      <c r="G189" s="10">
        <v>54</v>
      </c>
      <c r="H189" s="10">
        <v>5.0000000000000001E-3</v>
      </c>
      <c r="I189" s="10">
        <v>0.105</v>
      </c>
      <c r="J189" s="10">
        <v>3.9E-2</v>
      </c>
      <c r="K189" s="10">
        <v>7.4999999999999997E-2</v>
      </c>
      <c r="L189" s="10">
        <v>132</v>
      </c>
      <c r="M189" s="10">
        <v>75</v>
      </c>
      <c r="N189" s="10">
        <v>5.25</v>
      </c>
      <c r="O189" s="10">
        <v>0.15</v>
      </c>
    </row>
    <row r="190" spans="1:15" ht="15.75" customHeight="1" x14ac:dyDescent="0.25">
      <c r="A190" s="136" t="s">
        <v>131</v>
      </c>
      <c r="B190" s="95" t="s">
        <v>132</v>
      </c>
      <c r="C190" s="85">
        <v>100</v>
      </c>
      <c r="D190" s="86">
        <v>1.5</v>
      </c>
      <c r="E190" s="86">
        <v>0.5</v>
      </c>
      <c r="F190" s="86">
        <v>21</v>
      </c>
      <c r="G190" s="86">
        <v>96</v>
      </c>
      <c r="H190" s="87">
        <v>0.04</v>
      </c>
      <c r="I190" s="87">
        <v>10</v>
      </c>
      <c r="J190" s="87">
        <v>0</v>
      </c>
      <c r="K190" s="87">
        <v>0.4</v>
      </c>
      <c r="L190" s="87">
        <v>8</v>
      </c>
      <c r="M190" s="87">
        <v>28</v>
      </c>
      <c r="N190" s="87">
        <v>42</v>
      </c>
      <c r="O190" s="87">
        <v>0.6</v>
      </c>
    </row>
    <row r="191" spans="1:15" ht="15.75" customHeight="1" x14ac:dyDescent="0.25">
      <c r="A191" s="49"/>
      <c r="B191" s="45" t="s">
        <v>60</v>
      </c>
      <c r="C191" s="44">
        <f>SUM(C186:C190)</f>
        <v>540</v>
      </c>
      <c r="D191" s="44">
        <f t="shared" ref="D191:O191" si="28">SUM(D186:D190)</f>
        <v>14.16</v>
      </c>
      <c r="E191" s="44">
        <f t="shared" si="28"/>
        <v>13.79</v>
      </c>
      <c r="F191" s="44">
        <f t="shared" si="28"/>
        <v>79.86</v>
      </c>
      <c r="G191" s="59">
        <f t="shared" si="28"/>
        <v>499</v>
      </c>
      <c r="H191" s="44">
        <f t="shared" si="28"/>
        <v>0.193</v>
      </c>
      <c r="I191" s="44">
        <f t="shared" si="28"/>
        <v>10.135</v>
      </c>
      <c r="J191" s="44">
        <f t="shared" si="28"/>
        <v>0.124</v>
      </c>
      <c r="K191" s="44">
        <f t="shared" si="28"/>
        <v>1.0169999999999999</v>
      </c>
      <c r="L191" s="44">
        <f t="shared" si="28"/>
        <v>325.77</v>
      </c>
      <c r="M191" s="44">
        <f t="shared" si="28"/>
        <v>287.3</v>
      </c>
      <c r="N191" s="44">
        <f t="shared" si="28"/>
        <v>81.94</v>
      </c>
      <c r="O191" s="44">
        <f t="shared" si="28"/>
        <v>3.3580000000000005</v>
      </c>
    </row>
    <row r="192" spans="1:15" ht="15.75" customHeight="1" x14ac:dyDescent="0.25">
      <c r="A192" s="48"/>
      <c r="B192" s="207"/>
      <c r="C192" s="48"/>
      <c r="D192" s="48"/>
      <c r="E192" s="162" t="s">
        <v>80</v>
      </c>
      <c r="F192" s="162"/>
      <c r="G192" s="162"/>
      <c r="H192" s="162"/>
      <c r="I192" s="162"/>
      <c r="J192" s="48"/>
      <c r="K192" s="48"/>
      <c r="L192" s="48"/>
      <c r="M192" s="48"/>
      <c r="N192" s="48"/>
      <c r="O192" s="48"/>
    </row>
    <row r="193" spans="1:15" ht="15.75" customHeight="1" x14ac:dyDescent="0.25">
      <c r="A193" s="168" t="s">
        <v>24</v>
      </c>
      <c r="B193" s="170" t="s">
        <v>22</v>
      </c>
      <c r="C193" s="167" t="s">
        <v>7</v>
      </c>
      <c r="D193" s="167" t="s">
        <v>8</v>
      </c>
      <c r="E193" s="167" t="s">
        <v>9</v>
      </c>
      <c r="F193" s="167" t="s">
        <v>10</v>
      </c>
      <c r="G193" s="167" t="s">
        <v>11</v>
      </c>
      <c r="H193" s="167" t="s">
        <v>12</v>
      </c>
      <c r="I193" s="167"/>
      <c r="J193" s="167"/>
      <c r="K193" s="167"/>
      <c r="L193" s="167" t="s">
        <v>13</v>
      </c>
      <c r="M193" s="167"/>
      <c r="N193" s="167"/>
      <c r="O193" s="167"/>
    </row>
    <row r="194" spans="1:15" ht="15.75" customHeight="1" x14ac:dyDescent="0.25">
      <c r="A194" s="169"/>
      <c r="B194" s="170"/>
      <c r="C194" s="167"/>
      <c r="D194" s="167"/>
      <c r="E194" s="167"/>
      <c r="F194" s="167"/>
      <c r="G194" s="167"/>
      <c r="H194" s="98" t="s">
        <v>14</v>
      </c>
      <c r="I194" s="98" t="s">
        <v>15</v>
      </c>
      <c r="J194" s="98" t="s">
        <v>16</v>
      </c>
      <c r="K194" s="98" t="s">
        <v>17</v>
      </c>
      <c r="L194" s="98" t="s">
        <v>18</v>
      </c>
      <c r="M194" s="98" t="s">
        <v>19</v>
      </c>
      <c r="N194" s="98" t="s">
        <v>20</v>
      </c>
      <c r="O194" s="98" t="s">
        <v>21</v>
      </c>
    </row>
    <row r="195" spans="1:15" ht="15.75" customHeight="1" x14ac:dyDescent="0.25">
      <c r="A195" s="6">
        <v>67</v>
      </c>
      <c r="B195" s="121" t="s">
        <v>125</v>
      </c>
      <c r="C195" s="11">
        <v>100</v>
      </c>
      <c r="D195" s="132">
        <v>1.4</v>
      </c>
      <c r="E195" s="132">
        <v>6.1790000000000003</v>
      </c>
      <c r="F195" s="132">
        <v>8.44</v>
      </c>
      <c r="G195" s="132">
        <v>94.8</v>
      </c>
      <c r="H195" s="18">
        <v>5.5E-2</v>
      </c>
      <c r="I195" s="18">
        <v>10.5</v>
      </c>
      <c r="J195" s="18">
        <v>0</v>
      </c>
      <c r="K195" s="18">
        <v>2.7949999999999999</v>
      </c>
      <c r="L195" s="18">
        <v>23.2</v>
      </c>
      <c r="M195" s="18">
        <v>36.75</v>
      </c>
      <c r="N195" s="18">
        <v>20.75</v>
      </c>
      <c r="O195" s="18">
        <v>0.85</v>
      </c>
    </row>
    <row r="196" spans="1:15" ht="15.75" customHeight="1" x14ac:dyDescent="0.25">
      <c r="A196" s="6">
        <v>103</v>
      </c>
      <c r="B196" s="121" t="s">
        <v>71</v>
      </c>
      <c r="C196" s="88">
        <v>250</v>
      </c>
      <c r="D196" s="89">
        <v>2.57</v>
      </c>
      <c r="E196" s="89">
        <v>2.78</v>
      </c>
      <c r="F196" s="89">
        <v>15.69</v>
      </c>
      <c r="G196" s="89">
        <v>109</v>
      </c>
      <c r="H196" s="18">
        <v>0.09</v>
      </c>
      <c r="I196" s="18">
        <v>6.08</v>
      </c>
      <c r="J196" s="18">
        <v>0</v>
      </c>
      <c r="K196" s="18">
        <v>1.45</v>
      </c>
      <c r="L196" s="18">
        <v>29.5</v>
      </c>
      <c r="M196" s="18">
        <v>57.73</v>
      </c>
      <c r="N196" s="18">
        <v>23.8</v>
      </c>
      <c r="O196" s="18">
        <v>1</v>
      </c>
    </row>
    <row r="197" spans="1:15" ht="15.75" customHeight="1" x14ac:dyDescent="0.25">
      <c r="A197" s="6" t="s">
        <v>85</v>
      </c>
      <c r="B197" s="209" t="s">
        <v>126</v>
      </c>
      <c r="C197" s="11">
        <v>100</v>
      </c>
      <c r="D197" s="132">
        <v>13.532999999999999</v>
      </c>
      <c r="E197" s="132">
        <v>3.3780000000000001</v>
      </c>
      <c r="F197" s="132">
        <v>9.1890000000000001</v>
      </c>
      <c r="G197" s="132">
        <v>195.34399999999999</v>
      </c>
      <c r="H197" s="18">
        <v>0.05</v>
      </c>
      <c r="I197" s="18">
        <v>0.33800000000000002</v>
      </c>
      <c r="J197" s="18">
        <v>1.7000000000000001E-2</v>
      </c>
      <c r="K197" s="18">
        <v>0.05</v>
      </c>
      <c r="L197" s="18">
        <v>19.562000000000001</v>
      </c>
      <c r="M197" s="18">
        <v>100.312</v>
      </c>
      <c r="N197" s="18">
        <v>11.4</v>
      </c>
      <c r="O197" s="18">
        <v>0.90700000000000003</v>
      </c>
    </row>
    <row r="198" spans="1:15" ht="15.75" customHeight="1" x14ac:dyDescent="0.25">
      <c r="A198" s="6">
        <v>304</v>
      </c>
      <c r="B198" s="121" t="s">
        <v>105</v>
      </c>
      <c r="C198" s="11">
        <v>180</v>
      </c>
      <c r="D198" s="132">
        <v>4.3099999999999996</v>
      </c>
      <c r="E198" s="132">
        <v>5.49</v>
      </c>
      <c r="F198" s="132">
        <v>38.96</v>
      </c>
      <c r="G198" s="132">
        <v>222.9</v>
      </c>
      <c r="H198" s="18">
        <v>6.6000000000000003E-2</v>
      </c>
      <c r="I198" s="18">
        <v>10.5</v>
      </c>
      <c r="J198" s="18">
        <v>0</v>
      </c>
      <c r="K198" s="18">
        <v>0.7</v>
      </c>
      <c r="L198" s="18">
        <v>9.77</v>
      </c>
      <c r="M198" s="18">
        <v>76.55</v>
      </c>
      <c r="N198" s="18">
        <v>28.34</v>
      </c>
      <c r="O198" s="18">
        <v>1.07</v>
      </c>
    </row>
    <row r="199" spans="1:15" ht="15.75" customHeight="1" x14ac:dyDescent="0.25">
      <c r="A199" s="82">
        <v>342</v>
      </c>
      <c r="B199" s="195" t="s">
        <v>78</v>
      </c>
      <c r="C199" s="20">
        <v>200</v>
      </c>
      <c r="D199" s="21">
        <v>0.16</v>
      </c>
      <c r="E199" s="21">
        <v>0.16</v>
      </c>
      <c r="F199" s="21">
        <v>27.88</v>
      </c>
      <c r="G199" s="21">
        <v>114.6</v>
      </c>
      <c r="H199" s="22">
        <v>1.2E-2</v>
      </c>
      <c r="I199" s="22">
        <v>0.9</v>
      </c>
      <c r="J199" s="22">
        <v>0</v>
      </c>
      <c r="K199" s="22">
        <v>0.16</v>
      </c>
      <c r="L199" s="22">
        <v>14.18</v>
      </c>
      <c r="M199" s="22">
        <v>4.4000000000000004</v>
      </c>
      <c r="N199" s="22">
        <v>5.14</v>
      </c>
      <c r="O199" s="22">
        <v>0.95</v>
      </c>
    </row>
    <row r="200" spans="1:15" ht="15.75" customHeight="1" x14ac:dyDescent="0.25">
      <c r="A200" s="81"/>
      <c r="B200" s="191" t="s">
        <v>96</v>
      </c>
      <c r="C200" s="104">
        <v>60</v>
      </c>
      <c r="D200" s="113">
        <v>7.2</v>
      </c>
      <c r="E200" s="113">
        <v>0.78</v>
      </c>
      <c r="F200" s="113">
        <v>33.299999999999997</v>
      </c>
      <c r="G200" s="173">
        <v>154.5</v>
      </c>
      <c r="H200" s="105">
        <v>9.5000000000000001E-2</v>
      </c>
      <c r="I200" s="105">
        <v>0</v>
      </c>
      <c r="J200" s="105">
        <v>0</v>
      </c>
      <c r="K200" s="105">
        <v>0</v>
      </c>
      <c r="L200" s="105">
        <v>16.38</v>
      </c>
      <c r="M200" s="105">
        <v>51.72</v>
      </c>
      <c r="N200" s="105">
        <v>22.05</v>
      </c>
      <c r="O200" s="105">
        <v>1.0049999999999999</v>
      </c>
    </row>
    <row r="201" spans="1:15" ht="15.75" customHeight="1" x14ac:dyDescent="0.25">
      <c r="A201" s="17"/>
      <c r="B201" s="45" t="s">
        <v>61</v>
      </c>
      <c r="C201" s="14">
        <f>SUM(C195:C200)</f>
        <v>890</v>
      </c>
      <c r="D201" s="67">
        <f t="shared" ref="D201:O201" si="29">SUM(D195:D200)</f>
        <v>29.172999999999998</v>
      </c>
      <c r="E201" s="67">
        <f t="shared" si="29"/>
        <v>18.766999999999999</v>
      </c>
      <c r="F201" s="67">
        <f t="shared" si="29"/>
        <v>133.459</v>
      </c>
      <c r="G201" s="67">
        <f t="shared" si="29"/>
        <v>891.14400000000001</v>
      </c>
      <c r="H201" s="68">
        <f t="shared" si="29"/>
        <v>0.36799999999999999</v>
      </c>
      <c r="I201" s="68">
        <f t="shared" si="29"/>
        <v>28.317999999999998</v>
      </c>
      <c r="J201" s="68">
        <f t="shared" si="29"/>
        <v>1.7000000000000001E-2</v>
      </c>
      <c r="K201" s="68">
        <f t="shared" si="29"/>
        <v>5.1550000000000002</v>
      </c>
      <c r="L201" s="68">
        <f t="shared" si="29"/>
        <v>112.59199999999998</v>
      </c>
      <c r="M201" s="68">
        <f t="shared" si="29"/>
        <v>327.46199999999999</v>
      </c>
      <c r="N201" s="68">
        <f t="shared" si="29"/>
        <v>111.47999999999999</v>
      </c>
      <c r="O201" s="68">
        <f t="shared" si="29"/>
        <v>5.782</v>
      </c>
    </row>
    <row r="202" spans="1:15" ht="15.75" customHeight="1" x14ac:dyDescent="0.25">
      <c r="A202" s="151" t="s">
        <v>81</v>
      </c>
      <c r="B202" s="150"/>
      <c r="C202" s="150"/>
      <c r="D202" s="150"/>
      <c r="E202" s="150"/>
      <c r="F202" s="150"/>
      <c r="G202" s="150"/>
      <c r="H202" s="150"/>
      <c r="I202" s="150"/>
      <c r="J202" s="150"/>
      <c r="K202" s="150"/>
      <c r="L202" s="150"/>
      <c r="M202" s="150"/>
      <c r="N202" s="150"/>
      <c r="O202" s="152"/>
    </row>
    <row r="203" spans="1:15" ht="15.75" customHeight="1" x14ac:dyDescent="0.25">
      <c r="A203" s="54">
        <v>401</v>
      </c>
      <c r="B203" s="55" t="s">
        <v>77</v>
      </c>
      <c r="C203" s="54">
        <v>115</v>
      </c>
      <c r="D203" s="56">
        <v>7.77</v>
      </c>
      <c r="E203" s="54">
        <v>7.65</v>
      </c>
      <c r="F203" s="54">
        <v>50.79</v>
      </c>
      <c r="G203" s="120">
        <v>302.5</v>
      </c>
      <c r="H203" s="57">
        <v>0.154</v>
      </c>
      <c r="I203" s="57">
        <v>0.44700000000000001</v>
      </c>
      <c r="J203" s="57">
        <v>1.7999999999999999E-2</v>
      </c>
      <c r="K203" s="57">
        <v>3.67</v>
      </c>
      <c r="L203" s="57">
        <v>85.92</v>
      </c>
      <c r="M203" s="57">
        <v>124.9</v>
      </c>
      <c r="N203" s="57">
        <v>33.619999999999997</v>
      </c>
      <c r="O203" s="57">
        <v>1.5920000000000001</v>
      </c>
    </row>
    <row r="204" spans="1:15" ht="15.75" customHeight="1" x14ac:dyDescent="0.25">
      <c r="A204" s="118" t="s">
        <v>55</v>
      </c>
      <c r="B204" s="90" t="s">
        <v>66</v>
      </c>
      <c r="C204" s="119">
        <v>215</v>
      </c>
      <c r="D204" s="10">
        <v>7.0000000000000007E-2</v>
      </c>
      <c r="E204" s="10">
        <v>0.02</v>
      </c>
      <c r="F204" s="10">
        <v>15</v>
      </c>
      <c r="G204" s="10">
        <v>60</v>
      </c>
      <c r="H204" s="19">
        <v>0</v>
      </c>
      <c r="I204" s="19">
        <v>0.03</v>
      </c>
      <c r="J204" s="19">
        <v>0</v>
      </c>
      <c r="K204" s="19">
        <v>0</v>
      </c>
      <c r="L204" s="19">
        <v>11.1</v>
      </c>
      <c r="M204" s="19">
        <v>2.8</v>
      </c>
      <c r="N204" s="19">
        <v>1.4</v>
      </c>
      <c r="O204" s="19">
        <v>0.28000000000000003</v>
      </c>
    </row>
    <row r="205" spans="1:15" ht="15.75" customHeight="1" x14ac:dyDescent="0.25">
      <c r="A205" s="17"/>
      <c r="B205" s="45" t="s">
        <v>68</v>
      </c>
      <c r="C205" s="14">
        <f t="shared" ref="C205:O205" si="30">SUM(C203:C204)</f>
        <v>330</v>
      </c>
      <c r="D205" s="10">
        <f t="shared" si="30"/>
        <v>7.84</v>
      </c>
      <c r="E205" s="10">
        <f t="shared" si="30"/>
        <v>7.67</v>
      </c>
      <c r="F205" s="10">
        <f t="shared" si="30"/>
        <v>65.789999999999992</v>
      </c>
      <c r="G205" s="10">
        <f t="shared" si="30"/>
        <v>362.5</v>
      </c>
      <c r="H205" s="19">
        <f t="shared" si="30"/>
        <v>0.154</v>
      </c>
      <c r="I205" s="19">
        <f t="shared" si="30"/>
        <v>0.47699999999999998</v>
      </c>
      <c r="J205" s="19">
        <f t="shared" si="30"/>
        <v>1.7999999999999999E-2</v>
      </c>
      <c r="K205" s="19">
        <f t="shared" si="30"/>
        <v>3.67</v>
      </c>
      <c r="L205" s="19">
        <f t="shared" si="30"/>
        <v>97.02</v>
      </c>
      <c r="M205" s="19">
        <f t="shared" si="30"/>
        <v>127.7</v>
      </c>
      <c r="N205" s="19">
        <f t="shared" si="30"/>
        <v>35.019999999999996</v>
      </c>
      <c r="O205" s="19">
        <f t="shared" si="30"/>
        <v>1.8720000000000001</v>
      </c>
    </row>
    <row r="206" spans="1:15" ht="15.75" customHeight="1" x14ac:dyDescent="0.25">
      <c r="A206" s="17"/>
      <c r="B206" s="192" t="s">
        <v>62</v>
      </c>
      <c r="C206" s="51">
        <f t="shared" ref="C206:O206" si="31">C191+C201+C205</f>
        <v>1760</v>
      </c>
      <c r="D206" s="52">
        <f t="shared" si="31"/>
        <v>51.173000000000002</v>
      </c>
      <c r="E206" s="52">
        <f t="shared" si="31"/>
        <v>40.227000000000004</v>
      </c>
      <c r="F206" s="52">
        <f t="shared" si="31"/>
        <v>279.10900000000004</v>
      </c>
      <c r="G206" s="46">
        <f t="shared" si="31"/>
        <v>1752.644</v>
      </c>
      <c r="H206" s="53">
        <f t="shared" si="31"/>
        <v>0.71499999999999997</v>
      </c>
      <c r="I206" s="53">
        <f t="shared" si="31"/>
        <v>38.929999999999993</v>
      </c>
      <c r="J206" s="53">
        <f t="shared" si="31"/>
        <v>0.159</v>
      </c>
      <c r="K206" s="52">
        <f t="shared" si="31"/>
        <v>9.8420000000000005</v>
      </c>
      <c r="L206" s="53">
        <f t="shared" si="31"/>
        <v>535.38199999999995</v>
      </c>
      <c r="M206" s="53">
        <f t="shared" si="31"/>
        <v>742.46199999999999</v>
      </c>
      <c r="N206" s="53">
        <f t="shared" si="31"/>
        <v>228.44</v>
      </c>
      <c r="O206" s="53">
        <f t="shared" si="31"/>
        <v>11.012</v>
      </c>
    </row>
    <row r="207" spans="1:15" ht="15.75" customHeight="1" x14ac:dyDescent="0.25">
      <c r="A207" s="91"/>
      <c r="B207" s="210"/>
      <c r="C207" s="92"/>
      <c r="D207" s="93"/>
      <c r="E207" s="93"/>
      <c r="F207" s="93"/>
      <c r="G207" s="181"/>
      <c r="H207" s="94"/>
      <c r="I207" s="94"/>
      <c r="J207" s="94"/>
      <c r="K207" s="93"/>
      <c r="L207" s="94"/>
      <c r="M207" s="94"/>
      <c r="N207" s="94"/>
      <c r="O207" s="94"/>
    </row>
    <row r="208" spans="1:15" ht="15.75" customHeight="1" x14ac:dyDescent="0.25">
      <c r="A208" s="91"/>
      <c r="B208" s="210"/>
      <c r="C208" s="92"/>
      <c r="D208" s="93"/>
      <c r="E208" s="93"/>
      <c r="F208" s="93"/>
      <c r="G208" s="181"/>
      <c r="H208" s="94"/>
      <c r="I208" s="94"/>
      <c r="J208" s="94"/>
      <c r="K208" s="93"/>
      <c r="L208" s="94"/>
      <c r="M208" s="94"/>
      <c r="N208" s="94"/>
      <c r="O208" s="94"/>
    </row>
    <row r="209" spans="1:15" ht="14.25" customHeight="1" x14ac:dyDescent="0.25">
      <c r="A209" s="165" t="s">
        <v>32</v>
      </c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</row>
    <row r="210" spans="1:15" ht="14.25" customHeight="1" x14ac:dyDescent="0.25">
      <c r="A210" s="153" t="s">
        <v>79</v>
      </c>
      <c r="B210" s="153"/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  <c r="M210" s="153"/>
      <c r="N210" s="153"/>
      <c r="O210" s="153"/>
    </row>
    <row r="211" spans="1:15" ht="14.25" customHeight="1" x14ac:dyDescent="0.25">
      <c r="A211" s="155" t="s">
        <v>24</v>
      </c>
      <c r="B211" s="149" t="s">
        <v>22</v>
      </c>
      <c r="C211" s="148" t="s">
        <v>7</v>
      </c>
      <c r="D211" s="148" t="s">
        <v>8</v>
      </c>
      <c r="E211" s="148" t="s">
        <v>9</v>
      </c>
      <c r="F211" s="148" t="s">
        <v>10</v>
      </c>
      <c r="G211" s="148" t="s">
        <v>11</v>
      </c>
      <c r="H211" s="148" t="s">
        <v>12</v>
      </c>
      <c r="I211" s="148"/>
      <c r="J211" s="148"/>
      <c r="K211" s="148"/>
      <c r="L211" s="148" t="s">
        <v>13</v>
      </c>
      <c r="M211" s="148"/>
      <c r="N211" s="148"/>
      <c r="O211" s="148"/>
    </row>
    <row r="212" spans="1:15" ht="14.25" customHeight="1" x14ac:dyDescent="0.25">
      <c r="A212" s="156"/>
      <c r="B212" s="149"/>
      <c r="C212" s="148"/>
      <c r="D212" s="148"/>
      <c r="E212" s="148"/>
      <c r="F212" s="148"/>
      <c r="G212" s="148"/>
      <c r="H212" s="83" t="s">
        <v>14</v>
      </c>
      <c r="I212" s="83" t="s">
        <v>15</v>
      </c>
      <c r="J212" s="83" t="s">
        <v>16</v>
      </c>
      <c r="K212" s="83" t="s">
        <v>17</v>
      </c>
      <c r="L212" s="83" t="s">
        <v>18</v>
      </c>
      <c r="M212" s="83" t="s">
        <v>19</v>
      </c>
      <c r="N212" s="83" t="s">
        <v>20</v>
      </c>
      <c r="O212" s="83" t="s">
        <v>21</v>
      </c>
    </row>
    <row r="213" spans="1:15" ht="14.25" customHeight="1" x14ac:dyDescent="0.25">
      <c r="A213" s="69" t="s">
        <v>65</v>
      </c>
      <c r="B213" s="45" t="s">
        <v>106</v>
      </c>
      <c r="C213" s="103">
        <v>150</v>
      </c>
      <c r="D213" s="116">
        <v>10.88</v>
      </c>
      <c r="E213" s="116">
        <v>10.3</v>
      </c>
      <c r="F213" s="116">
        <v>5.22</v>
      </c>
      <c r="G213" s="116">
        <v>156.35</v>
      </c>
      <c r="H213" s="117">
        <v>8.3000000000000004E-2</v>
      </c>
      <c r="I213" s="117">
        <v>1.325</v>
      </c>
      <c r="J213" s="117">
        <v>0.18</v>
      </c>
      <c r="K213" s="117">
        <v>0.39900000000000002</v>
      </c>
      <c r="L213" s="117">
        <v>87.849000000000004</v>
      </c>
      <c r="M213" s="117">
        <v>167.148</v>
      </c>
      <c r="N213" s="117">
        <v>17.346</v>
      </c>
      <c r="O213" s="117">
        <v>1.91</v>
      </c>
    </row>
    <row r="214" spans="1:15" ht="14.25" customHeight="1" x14ac:dyDescent="0.25">
      <c r="A214" s="102" t="s">
        <v>55</v>
      </c>
      <c r="B214" s="95" t="s">
        <v>56</v>
      </c>
      <c r="C214" s="16">
        <v>222</v>
      </c>
      <c r="D214" s="10">
        <v>0.13</v>
      </c>
      <c r="E214" s="10">
        <v>0.02</v>
      </c>
      <c r="F214" s="10">
        <v>15.2</v>
      </c>
      <c r="G214" s="10">
        <v>62</v>
      </c>
      <c r="H214" s="19">
        <v>0</v>
      </c>
      <c r="I214" s="19">
        <v>2.83</v>
      </c>
      <c r="J214" s="19">
        <v>0</v>
      </c>
      <c r="K214" s="19">
        <v>0.01</v>
      </c>
      <c r="L214" s="19">
        <v>14.2</v>
      </c>
      <c r="M214" s="19">
        <v>4.4000000000000004</v>
      </c>
      <c r="N214" s="19">
        <v>2.4</v>
      </c>
      <c r="O214" s="19">
        <v>0.36</v>
      </c>
    </row>
    <row r="215" spans="1:15" ht="14.25" customHeight="1" x14ac:dyDescent="0.25">
      <c r="A215" s="54">
        <v>1</v>
      </c>
      <c r="B215" s="55" t="s">
        <v>104</v>
      </c>
      <c r="C215" s="63">
        <v>40</v>
      </c>
      <c r="D215" s="63">
        <v>2.36</v>
      </c>
      <c r="E215" s="63">
        <v>7.49</v>
      </c>
      <c r="F215" s="63">
        <v>14.89</v>
      </c>
      <c r="G215" s="123">
        <v>136</v>
      </c>
      <c r="H215" s="63">
        <v>3.4000000000000002E-2</v>
      </c>
      <c r="I215" s="115">
        <v>0</v>
      </c>
      <c r="J215" s="80">
        <v>0.04</v>
      </c>
      <c r="K215" s="80">
        <v>0.44</v>
      </c>
      <c r="L215" s="79">
        <v>8.4</v>
      </c>
      <c r="M215" s="79">
        <v>22.5</v>
      </c>
      <c r="N215" s="80">
        <v>4.2</v>
      </c>
      <c r="O215" s="80">
        <v>0.35</v>
      </c>
    </row>
    <row r="216" spans="1:15" ht="14.25" customHeight="1" x14ac:dyDescent="0.25">
      <c r="A216" s="136" t="s">
        <v>131</v>
      </c>
      <c r="B216" s="95" t="s">
        <v>132</v>
      </c>
      <c r="C216" s="85">
        <v>100</v>
      </c>
      <c r="D216" s="86">
        <v>1.5</v>
      </c>
      <c r="E216" s="86">
        <v>0.5</v>
      </c>
      <c r="F216" s="86">
        <v>21</v>
      </c>
      <c r="G216" s="86">
        <v>96</v>
      </c>
      <c r="H216" s="87">
        <v>0.04</v>
      </c>
      <c r="I216" s="87">
        <v>10</v>
      </c>
      <c r="J216" s="87">
        <v>0</v>
      </c>
      <c r="K216" s="87">
        <v>0.4</v>
      </c>
      <c r="L216" s="87">
        <v>8</v>
      </c>
      <c r="M216" s="87">
        <v>28</v>
      </c>
      <c r="N216" s="87">
        <v>42</v>
      </c>
      <c r="O216" s="87">
        <v>0.6</v>
      </c>
    </row>
    <row r="217" spans="1:15" ht="14.25" customHeight="1" x14ac:dyDescent="0.25">
      <c r="A217" s="49"/>
      <c r="B217" s="45" t="s">
        <v>60</v>
      </c>
      <c r="C217" s="44">
        <f t="shared" ref="C217:O217" si="32">SUM(C213:C216)</f>
        <v>512</v>
      </c>
      <c r="D217" s="59">
        <f t="shared" si="32"/>
        <v>14.870000000000001</v>
      </c>
      <c r="E217" s="59">
        <f t="shared" si="32"/>
        <v>18.310000000000002</v>
      </c>
      <c r="F217" s="59">
        <f t="shared" si="32"/>
        <v>56.31</v>
      </c>
      <c r="G217" s="59">
        <f t="shared" si="32"/>
        <v>450.35</v>
      </c>
      <c r="H217" s="60">
        <f t="shared" si="32"/>
        <v>0.157</v>
      </c>
      <c r="I217" s="60">
        <f t="shared" si="32"/>
        <v>14.155000000000001</v>
      </c>
      <c r="J217" s="60">
        <f t="shared" si="32"/>
        <v>0.22</v>
      </c>
      <c r="K217" s="60">
        <f t="shared" si="32"/>
        <v>1.2490000000000001</v>
      </c>
      <c r="L217" s="60">
        <f t="shared" si="32"/>
        <v>118.44900000000001</v>
      </c>
      <c r="M217" s="60">
        <f t="shared" si="32"/>
        <v>222.048</v>
      </c>
      <c r="N217" s="60">
        <f t="shared" si="32"/>
        <v>65.945999999999998</v>
      </c>
      <c r="O217" s="60">
        <f t="shared" si="32"/>
        <v>3.22</v>
      </c>
    </row>
    <row r="218" spans="1:15" ht="14.25" customHeight="1" x14ac:dyDescent="0.25">
      <c r="A218" s="48"/>
      <c r="B218" s="207"/>
      <c r="C218" s="48"/>
      <c r="D218" s="48"/>
      <c r="E218" s="162" t="s">
        <v>80</v>
      </c>
      <c r="F218" s="162"/>
      <c r="G218" s="162"/>
      <c r="H218" s="162"/>
      <c r="I218" s="162"/>
      <c r="J218" s="48"/>
      <c r="K218" s="48"/>
      <c r="L218" s="48"/>
      <c r="M218" s="48"/>
      <c r="N218" s="48"/>
      <c r="O218" s="48"/>
    </row>
    <row r="219" spans="1:15" ht="14.25" customHeight="1" x14ac:dyDescent="0.25">
      <c r="A219" s="168" t="s">
        <v>24</v>
      </c>
      <c r="B219" s="170" t="s">
        <v>22</v>
      </c>
      <c r="C219" s="167" t="s">
        <v>7</v>
      </c>
      <c r="D219" s="167" t="s">
        <v>8</v>
      </c>
      <c r="E219" s="167" t="s">
        <v>9</v>
      </c>
      <c r="F219" s="167" t="s">
        <v>10</v>
      </c>
      <c r="G219" s="167" t="s">
        <v>11</v>
      </c>
      <c r="H219" s="167" t="s">
        <v>12</v>
      </c>
      <c r="I219" s="167"/>
      <c r="J219" s="167"/>
      <c r="K219" s="167"/>
      <c r="L219" s="167" t="s">
        <v>13</v>
      </c>
      <c r="M219" s="167"/>
      <c r="N219" s="167"/>
      <c r="O219" s="167"/>
    </row>
    <row r="220" spans="1:15" ht="14.25" customHeight="1" x14ac:dyDescent="0.25">
      <c r="A220" s="169"/>
      <c r="B220" s="170"/>
      <c r="C220" s="167"/>
      <c r="D220" s="167"/>
      <c r="E220" s="167"/>
      <c r="F220" s="167"/>
      <c r="G220" s="167"/>
      <c r="H220" s="98" t="s">
        <v>14</v>
      </c>
      <c r="I220" s="98" t="s">
        <v>15</v>
      </c>
      <c r="J220" s="98" t="s">
        <v>16</v>
      </c>
      <c r="K220" s="98" t="s">
        <v>17</v>
      </c>
      <c r="L220" s="98" t="s">
        <v>18</v>
      </c>
      <c r="M220" s="98" t="s">
        <v>19</v>
      </c>
      <c r="N220" s="98" t="s">
        <v>20</v>
      </c>
      <c r="O220" s="98" t="s">
        <v>21</v>
      </c>
    </row>
    <row r="221" spans="1:15" ht="14.25" customHeight="1" x14ac:dyDescent="0.25">
      <c r="A221" s="125">
        <v>70</v>
      </c>
      <c r="B221" s="95" t="s">
        <v>107</v>
      </c>
      <c r="C221" s="16">
        <v>100</v>
      </c>
      <c r="D221" s="10">
        <v>0.8</v>
      </c>
      <c r="E221" s="10">
        <v>0.1</v>
      </c>
      <c r="F221" s="10">
        <v>1.7</v>
      </c>
      <c r="G221" s="10">
        <v>10</v>
      </c>
      <c r="H221" s="19">
        <v>0.02</v>
      </c>
      <c r="I221" s="19">
        <v>3.5</v>
      </c>
      <c r="J221" s="19">
        <v>0</v>
      </c>
      <c r="K221" s="19">
        <v>0.1</v>
      </c>
      <c r="L221" s="19">
        <v>23</v>
      </c>
      <c r="M221" s="19">
        <v>24</v>
      </c>
      <c r="N221" s="19">
        <v>14</v>
      </c>
      <c r="O221" s="19">
        <v>0.6</v>
      </c>
    </row>
    <row r="222" spans="1:15" ht="14.25" customHeight="1" x14ac:dyDescent="0.25">
      <c r="A222" s="26">
        <v>102</v>
      </c>
      <c r="B222" s="188" t="s">
        <v>48</v>
      </c>
      <c r="C222" s="27">
        <v>250</v>
      </c>
      <c r="D222" s="28">
        <v>5.49</v>
      </c>
      <c r="E222" s="28">
        <v>5.27</v>
      </c>
      <c r="F222" s="28">
        <v>16.54</v>
      </c>
      <c r="G222" s="178">
        <v>148.25</v>
      </c>
      <c r="H222" s="25">
        <v>0.22800000000000001</v>
      </c>
      <c r="I222" s="25">
        <v>5.8250000000000002</v>
      </c>
      <c r="J222" s="25">
        <v>0</v>
      </c>
      <c r="K222" s="25">
        <v>2.4249999999999998</v>
      </c>
      <c r="L222" s="25">
        <v>5.8250000000000002</v>
      </c>
      <c r="M222" s="25">
        <v>88.1</v>
      </c>
      <c r="N222" s="25">
        <v>35.575000000000003</v>
      </c>
      <c r="O222" s="25">
        <v>2.0499999999999998</v>
      </c>
    </row>
    <row r="223" spans="1:15" ht="14.25" customHeight="1" x14ac:dyDescent="0.25">
      <c r="A223" s="64">
        <v>259</v>
      </c>
      <c r="B223" s="190" t="s">
        <v>127</v>
      </c>
      <c r="C223" s="133">
        <v>200</v>
      </c>
      <c r="D223" s="134">
        <v>14.057</v>
      </c>
      <c r="E223" s="134">
        <v>33.71</v>
      </c>
      <c r="F223" s="134">
        <v>20.03</v>
      </c>
      <c r="G223" s="180">
        <v>437.71</v>
      </c>
      <c r="H223" s="135">
        <v>0.42299999999999999</v>
      </c>
      <c r="I223" s="135">
        <v>7.726</v>
      </c>
      <c r="J223" s="135">
        <v>0</v>
      </c>
      <c r="K223" s="135">
        <v>3.5310000000000001</v>
      </c>
      <c r="L223" s="135">
        <v>32.78</v>
      </c>
      <c r="M223" s="135">
        <v>205.96600000000001</v>
      </c>
      <c r="N223" s="135">
        <v>48.96</v>
      </c>
      <c r="O223" s="135">
        <v>3.4510000000000001</v>
      </c>
    </row>
    <row r="224" spans="1:15" ht="14.25" customHeight="1" x14ac:dyDescent="0.25">
      <c r="A224" s="81">
        <v>349</v>
      </c>
      <c r="B224" s="191" t="s">
        <v>42</v>
      </c>
      <c r="C224" s="23">
        <v>200</v>
      </c>
      <c r="D224" s="24">
        <v>0.66</v>
      </c>
      <c r="E224" s="24">
        <v>0.09</v>
      </c>
      <c r="F224" s="24">
        <v>32.01</v>
      </c>
      <c r="G224" s="24">
        <v>132.80000000000001</v>
      </c>
      <c r="H224" s="25">
        <v>0.02</v>
      </c>
      <c r="I224" s="25">
        <v>0.73</v>
      </c>
      <c r="J224" s="25">
        <v>0</v>
      </c>
      <c r="K224" s="25">
        <v>0.51</v>
      </c>
      <c r="L224" s="25">
        <v>32.479999999999997</v>
      </c>
      <c r="M224" s="25">
        <v>23.44</v>
      </c>
      <c r="N224" s="25">
        <v>17.46</v>
      </c>
      <c r="O224" s="25">
        <v>0.7</v>
      </c>
    </row>
    <row r="225" spans="1:15" ht="14.25" customHeight="1" x14ac:dyDescent="0.25">
      <c r="A225" s="81"/>
      <c r="B225" s="191" t="s">
        <v>96</v>
      </c>
      <c r="C225" s="104">
        <v>60</v>
      </c>
      <c r="D225" s="113">
        <v>7.2</v>
      </c>
      <c r="E225" s="113">
        <v>0.78</v>
      </c>
      <c r="F225" s="113">
        <v>33.299999999999997</v>
      </c>
      <c r="G225" s="173">
        <v>154.5</v>
      </c>
      <c r="H225" s="105">
        <v>9.5000000000000001E-2</v>
      </c>
      <c r="I225" s="105">
        <v>0</v>
      </c>
      <c r="J225" s="105">
        <v>0</v>
      </c>
      <c r="K225" s="105">
        <v>0</v>
      </c>
      <c r="L225" s="105">
        <v>16.38</v>
      </c>
      <c r="M225" s="105">
        <v>51.72</v>
      </c>
      <c r="N225" s="105">
        <v>22.05</v>
      </c>
      <c r="O225" s="105">
        <v>1.0049999999999999</v>
      </c>
    </row>
    <row r="226" spans="1:15" ht="14.25" customHeight="1" x14ac:dyDescent="0.25">
      <c r="A226" s="17"/>
      <c r="B226" s="45" t="s">
        <v>61</v>
      </c>
      <c r="C226" s="14">
        <f>SUM(C221:C225)</f>
        <v>810</v>
      </c>
      <c r="D226" s="67">
        <f t="shared" ref="D226:O226" si="33">SUM(D221:D225)</f>
        <v>28.207000000000001</v>
      </c>
      <c r="E226" s="67">
        <f t="shared" si="33"/>
        <v>39.950000000000003</v>
      </c>
      <c r="F226" s="67">
        <f t="shared" si="33"/>
        <v>103.58</v>
      </c>
      <c r="G226" s="67">
        <f t="shared" si="33"/>
        <v>883.26</v>
      </c>
      <c r="H226" s="68">
        <f t="shared" si="33"/>
        <v>0.78600000000000003</v>
      </c>
      <c r="I226" s="68">
        <f t="shared" si="33"/>
        <v>17.780999999999999</v>
      </c>
      <c r="J226" s="68">
        <f t="shared" si="33"/>
        <v>0</v>
      </c>
      <c r="K226" s="68">
        <f t="shared" si="33"/>
        <v>6.5659999999999998</v>
      </c>
      <c r="L226" s="68">
        <f t="shared" si="33"/>
        <v>110.465</v>
      </c>
      <c r="M226" s="68">
        <f t="shared" si="33"/>
        <v>393.226</v>
      </c>
      <c r="N226" s="68">
        <f t="shared" si="33"/>
        <v>138.04500000000002</v>
      </c>
      <c r="O226" s="68">
        <f t="shared" si="33"/>
        <v>7.806</v>
      </c>
    </row>
    <row r="227" spans="1:15" ht="14.25" customHeight="1" x14ac:dyDescent="0.25">
      <c r="A227" s="151" t="s">
        <v>81</v>
      </c>
      <c r="B227" s="150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150"/>
      <c r="N227" s="150"/>
      <c r="O227" s="152"/>
    </row>
    <row r="228" spans="1:15" ht="14.25" customHeight="1" x14ac:dyDescent="0.25">
      <c r="A228" s="71" t="s">
        <v>82</v>
      </c>
      <c r="B228" s="196" t="s">
        <v>83</v>
      </c>
      <c r="C228" s="58">
        <v>75</v>
      </c>
      <c r="D228" s="52">
        <v>9.2200000000000006</v>
      </c>
      <c r="E228" s="52">
        <v>5.48</v>
      </c>
      <c r="F228" s="52">
        <v>29.18</v>
      </c>
      <c r="G228" s="46">
        <v>202</v>
      </c>
      <c r="H228" s="53">
        <v>0.08</v>
      </c>
      <c r="I228" s="53">
        <v>0.04</v>
      </c>
      <c r="J228" s="53">
        <v>3.4000000000000002E-2</v>
      </c>
      <c r="K228" s="53">
        <v>0.9</v>
      </c>
      <c r="L228" s="53">
        <v>50.8</v>
      </c>
      <c r="M228" s="53">
        <v>90.2</v>
      </c>
      <c r="N228" s="53">
        <v>21.6</v>
      </c>
      <c r="O228" s="53">
        <v>0.9</v>
      </c>
    </row>
    <row r="229" spans="1:15" ht="14.25" customHeight="1" x14ac:dyDescent="0.25">
      <c r="A229" s="120">
        <v>386</v>
      </c>
      <c r="B229" s="197" t="s">
        <v>112</v>
      </c>
      <c r="C229" s="120">
        <v>200</v>
      </c>
      <c r="D229" s="124">
        <v>5.8</v>
      </c>
      <c r="E229" s="56">
        <v>5</v>
      </c>
      <c r="F229" s="56">
        <v>8.4</v>
      </c>
      <c r="G229" s="124">
        <v>102</v>
      </c>
      <c r="H229" s="57">
        <v>0.04</v>
      </c>
      <c r="I229" s="57">
        <v>0.6</v>
      </c>
      <c r="J229" s="57">
        <v>0.04</v>
      </c>
      <c r="K229" s="57">
        <v>0</v>
      </c>
      <c r="L229" s="57">
        <v>248</v>
      </c>
      <c r="M229" s="57">
        <v>184</v>
      </c>
      <c r="N229" s="57">
        <v>28</v>
      </c>
      <c r="O229" s="57">
        <v>0.2</v>
      </c>
    </row>
    <row r="230" spans="1:15" ht="14.25" customHeight="1" x14ac:dyDescent="0.25">
      <c r="A230" s="17"/>
      <c r="B230" s="45" t="s">
        <v>68</v>
      </c>
      <c r="C230" s="14">
        <f t="shared" ref="C230:O230" si="34">SUM(C229:C229)</f>
        <v>200</v>
      </c>
      <c r="D230" s="10">
        <f t="shared" si="34"/>
        <v>5.8</v>
      </c>
      <c r="E230" s="10">
        <f t="shared" si="34"/>
        <v>5</v>
      </c>
      <c r="F230" s="10">
        <f t="shared" si="34"/>
        <v>8.4</v>
      </c>
      <c r="G230" s="10">
        <f t="shared" si="34"/>
        <v>102</v>
      </c>
      <c r="H230" s="19">
        <f t="shared" si="34"/>
        <v>0.04</v>
      </c>
      <c r="I230" s="19">
        <f t="shared" si="34"/>
        <v>0.6</v>
      </c>
      <c r="J230" s="19">
        <f t="shared" si="34"/>
        <v>0.04</v>
      </c>
      <c r="K230" s="19">
        <f t="shared" si="34"/>
        <v>0</v>
      </c>
      <c r="L230" s="19">
        <f t="shared" si="34"/>
        <v>248</v>
      </c>
      <c r="M230" s="19">
        <f t="shared" si="34"/>
        <v>184</v>
      </c>
      <c r="N230" s="19">
        <f t="shared" si="34"/>
        <v>28</v>
      </c>
      <c r="O230" s="19">
        <f t="shared" si="34"/>
        <v>0.2</v>
      </c>
    </row>
    <row r="231" spans="1:15" ht="14.25" customHeight="1" x14ac:dyDescent="0.25">
      <c r="A231" s="17"/>
      <c r="B231" s="192" t="s">
        <v>62</v>
      </c>
      <c r="C231" s="51">
        <f t="shared" ref="C231:O231" si="35">C217+C226+C230</f>
        <v>1522</v>
      </c>
      <c r="D231" s="52">
        <f t="shared" si="35"/>
        <v>48.876999999999995</v>
      </c>
      <c r="E231" s="52">
        <f t="shared" si="35"/>
        <v>63.260000000000005</v>
      </c>
      <c r="F231" s="52">
        <f t="shared" si="35"/>
        <v>168.29</v>
      </c>
      <c r="G231" s="46">
        <f t="shared" si="35"/>
        <v>1435.6100000000001</v>
      </c>
      <c r="H231" s="52">
        <f t="shared" si="35"/>
        <v>0.9830000000000001</v>
      </c>
      <c r="I231" s="52">
        <f t="shared" si="35"/>
        <v>32.536000000000001</v>
      </c>
      <c r="J231" s="52">
        <f t="shared" si="35"/>
        <v>0.26</v>
      </c>
      <c r="K231" s="52">
        <f t="shared" si="35"/>
        <v>7.8149999999999995</v>
      </c>
      <c r="L231" s="52">
        <f t="shared" si="35"/>
        <v>476.91399999999999</v>
      </c>
      <c r="M231" s="52">
        <f t="shared" si="35"/>
        <v>799.274</v>
      </c>
      <c r="N231" s="52">
        <f t="shared" si="35"/>
        <v>231.99100000000001</v>
      </c>
      <c r="O231" s="52">
        <f t="shared" si="35"/>
        <v>11.225999999999999</v>
      </c>
    </row>
    <row r="232" spans="1:15" ht="14.25" customHeight="1" x14ac:dyDescent="0.25">
      <c r="A232" s="165" t="s">
        <v>33</v>
      </c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</row>
    <row r="233" spans="1:15" ht="14.25" customHeight="1" x14ac:dyDescent="0.25">
      <c r="A233" s="153" t="s">
        <v>79</v>
      </c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</row>
    <row r="234" spans="1:15" ht="14.25" customHeight="1" x14ac:dyDescent="0.25">
      <c r="A234" s="155" t="s">
        <v>24</v>
      </c>
      <c r="B234" s="149" t="s">
        <v>22</v>
      </c>
      <c r="C234" s="148" t="s">
        <v>7</v>
      </c>
      <c r="D234" s="148" t="s">
        <v>8</v>
      </c>
      <c r="E234" s="148" t="s">
        <v>9</v>
      </c>
      <c r="F234" s="148" t="s">
        <v>10</v>
      </c>
      <c r="G234" s="148" t="s">
        <v>11</v>
      </c>
      <c r="H234" s="148" t="s">
        <v>12</v>
      </c>
      <c r="I234" s="148"/>
      <c r="J234" s="148"/>
      <c r="K234" s="148"/>
      <c r="L234" s="148" t="s">
        <v>13</v>
      </c>
      <c r="M234" s="148"/>
      <c r="N234" s="148"/>
      <c r="O234" s="148"/>
    </row>
    <row r="235" spans="1:15" ht="14.25" customHeight="1" x14ac:dyDescent="0.25">
      <c r="A235" s="156"/>
      <c r="B235" s="149"/>
      <c r="C235" s="148"/>
      <c r="D235" s="148"/>
      <c r="E235" s="148"/>
      <c r="F235" s="148"/>
      <c r="G235" s="148"/>
      <c r="H235" s="83" t="s">
        <v>14</v>
      </c>
      <c r="I235" s="83" t="s">
        <v>15</v>
      </c>
      <c r="J235" s="83" t="s">
        <v>16</v>
      </c>
      <c r="K235" s="83" t="s">
        <v>17</v>
      </c>
      <c r="L235" s="83" t="s">
        <v>18</v>
      </c>
      <c r="M235" s="83" t="s">
        <v>19</v>
      </c>
      <c r="N235" s="83" t="s">
        <v>20</v>
      </c>
      <c r="O235" s="83" t="s">
        <v>21</v>
      </c>
    </row>
    <row r="236" spans="1:15" ht="14.25" customHeight="1" x14ac:dyDescent="0.25">
      <c r="A236" s="43">
        <v>173</v>
      </c>
      <c r="B236" s="45" t="s">
        <v>99</v>
      </c>
      <c r="C236" s="43">
        <v>180</v>
      </c>
      <c r="D236" s="46">
        <v>8.31</v>
      </c>
      <c r="E236" s="46">
        <v>13.12</v>
      </c>
      <c r="F236" s="46">
        <v>37.630000000000003</v>
      </c>
      <c r="G236" s="46">
        <v>303</v>
      </c>
      <c r="H236" s="47">
        <v>0.18</v>
      </c>
      <c r="I236" s="47">
        <v>0.96</v>
      </c>
      <c r="J236" s="47">
        <v>5.5E-2</v>
      </c>
      <c r="K236" s="47">
        <v>0.62</v>
      </c>
      <c r="L236" s="47">
        <v>149.62</v>
      </c>
      <c r="M236" s="47">
        <v>234.98</v>
      </c>
      <c r="N236" s="47">
        <v>70.819999999999993</v>
      </c>
      <c r="O236" s="47">
        <v>1.73</v>
      </c>
    </row>
    <row r="237" spans="1:15" ht="14.25" customHeight="1" x14ac:dyDescent="0.25">
      <c r="A237" s="102" t="s">
        <v>86</v>
      </c>
      <c r="B237" s="201" t="s">
        <v>67</v>
      </c>
      <c r="C237" s="39">
        <v>215</v>
      </c>
      <c r="D237" s="10">
        <v>7.0000000000000007E-2</v>
      </c>
      <c r="E237" s="10">
        <v>0.02</v>
      </c>
      <c r="F237" s="10">
        <v>15</v>
      </c>
      <c r="G237" s="10">
        <v>60</v>
      </c>
      <c r="H237" s="19">
        <v>0</v>
      </c>
      <c r="I237" s="19">
        <v>0.03</v>
      </c>
      <c r="J237" s="19">
        <v>0</v>
      </c>
      <c r="K237" s="19">
        <v>0</v>
      </c>
      <c r="L237" s="19">
        <v>11.1</v>
      </c>
      <c r="M237" s="19">
        <v>2.8</v>
      </c>
      <c r="N237" s="19">
        <v>1.4</v>
      </c>
      <c r="O237" s="19">
        <v>0.28000000000000003</v>
      </c>
    </row>
    <row r="238" spans="1:15" ht="14.25" customHeight="1" x14ac:dyDescent="0.25">
      <c r="A238" s="44"/>
      <c r="B238" s="45" t="s">
        <v>54</v>
      </c>
      <c r="C238" s="43">
        <v>30</v>
      </c>
      <c r="D238" s="41">
        <v>2.31</v>
      </c>
      <c r="E238" s="41">
        <v>0.54</v>
      </c>
      <c r="F238" s="41">
        <v>10.76</v>
      </c>
      <c r="G238" s="10">
        <v>55</v>
      </c>
      <c r="H238" s="42">
        <v>2.1999999999999999E-2</v>
      </c>
      <c r="I238" s="42">
        <v>0</v>
      </c>
      <c r="J238" s="42">
        <v>0</v>
      </c>
      <c r="K238" s="42">
        <v>0.34</v>
      </c>
      <c r="L238" s="42">
        <v>3.8</v>
      </c>
      <c r="M238" s="42">
        <v>13</v>
      </c>
      <c r="N238" s="42">
        <v>2.6</v>
      </c>
      <c r="O238" s="42">
        <v>0.24</v>
      </c>
    </row>
    <row r="239" spans="1:15" ht="14.25" customHeight="1" x14ac:dyDescent="0.25">
      <c r="A239" s="44">
        <v>15</v>
      </c>
      <c r="B239" s="45" t="s">
        <v>59</v>
      </c>
      <c r="C239" s="43">
        <v>15</v>
      </c>
      <c r="D239" s="10">
        <v>3.48</v>
      </c>
      <c r="E239" s="10">
        <v>4.43</v>
      </c>
      <c r="F239" s="10">
        <v>0</v>
      </c>
      <c r="G239" s="10">
        <v>54</v>
      </c>
      <c r="H239" s="10">
        <v>5.0000000000000001E-3</v>
      </c>
      <c r="I239" s="10">
        <v>0.105</v>
      </c>
      <c r="J239" s="10">
        <v>3.9E-2</v>
      </c>
      <c r="K239" s="10">
        <v>7.4999999999999997E-2</v>
      </c>
      <c r="L239" s="10">
        <v>132</v>
      </c>
      <c r="M239" s="10">
        <v>75</v>
      </c>
      <c r="N239" s="10">
        <v>5.25</v>
      </c>
      <c r="O239" s="10">
        <v>0.15</v>
      </c>
    </row>
    <row r="240" spans="1:15" ht="14.25" customHeight="1" x14ac:dyDescent="0.25">
      <c r="A240" s="102">
        <v>338</v>
      </c>
      <c r="B240" s="201" t="s">
        <v>69</v>
      </c>
      <c r="C240" s="39">
        <v>100</v>
      </c>
      <c r="D240" s="10">
        <v>0.4</v>
      </c>
      <c r="E240" s="10">
        <v>0.4</v>
      </c>
      <c r="F240" s="10">
        <v>9.8000000000000007</v>
      </c>
      <c r="G240" s="10">
        <v>47</v>
      </c>
      <c r="H240" s="19">
        <v>0.03</v>
      </c>
      <c r="I240" s="19">
        <v>10</v>
      </c>
      <c r="J240" s="19">
        <v>0</v>
      </c>
      <c r="K240" s="19">
        <v>0.2</v>
      </c>
      <c r="L240" s="19">
        <v>16</v>
      </c>
      <c r="M240" s="19">
        <v>11</v>
      </c>
      <c r="N240" s="19">
        <v>9</v>
      </c>
      <c r="O240" s="19">
        <v>2.2000000000000002</v>
      </c>
    </row>
    <row r="241" spans="1:16" ht="14.25" customHeight="1" x14ac:dyDescent="0.25">
      <c r="A241" s="49"/>
      <c r="B241" s="45" t="s">
        <v>60</v>
      </c>
      <c r="C241" s="44">
        <f>SUM(C236:C240)</f>
        <v>540</v>
      </c>
      <c r="D241" s="44">
        <f t="shared" ref="D241:O241" si="36">SUM(D236:D240)</f>
        <v>14.570000000000002</v>
      </c>
      <c r="E241" s="44">
        <f t="shared" si="36"/>
        <v>18.509999999999998</v>
      </c>
      <c r="F241" s="44">
        <f t="shared" si="36"/>
        <v>73.19</v>
      </c>
      <c r="G241" s="44">
        <f t="shared" si="36"/>
        <v>519</v>
      </c>
      <c r="H241" s="60">
        <f t="shared" si="36"/>
        <v>0.23699999999999999</v>
      </c>
      <c r="I241" s="60">
        <f t="shared" si="36"/>
        <v>11.095000000000001</v>
      </c>
      <c r="J241" s="60">
        <f t="shared" si="36"/>
        <v>9.4E-2</v>
      </c>
      <c r="K241" s="60">
        <f t="shared" si="36"/>
        <v>1.2349999999999999</v>
      </c>
      <c r="L241" s="60">
        <f t="shared" si="36"/>
        <v>312.52</v>
      </c>
      <c r="M241" s="60">
        <f t="shared" si="36"/>
        <v>336.78</v>
      </c>
      <c r="N241" s="60">
        <f t="shared" si="36"/>
        <v>89.07</v>
      </c>
      <c r="O241" s="60">
        <f t="shared" si="36"/>
        <v>4.5999999999999996</v>
      </c>
    </row>
    <row r="242" spans="1:16" ht="14.25" customHeight="1" x14ac:dyDescent="0.25">
      <c r="A242" s="48"/>
      <c r="B242" s="207"/>
      <c r="C242" s="48"/>
      <c r="D242" s="48"/>
      <c r="E242" s="162" t="s">
        <v>80</v>
      </c>
      <c r="F242" s="162"/>
      <c r="G242" s="162"/>
      <c r="H242" s="162"/>
      <c r="I242" s="162"/>
      <c r="J242" s="48"/>
      <c r="K242" s="48"/>
      <c r="L242" s="48"/>
      <c r="M242" s="48"/>
      <c r="N242" s="48"/>
      <c r="O242" s="48"/>
    </row>
    <row r="243" spans="1:16" ht="14.25" customHeight="1" x14ac:dyDescent="0.25">
      <c r="A243" s="6">
        <v>88</v>
      </c>
      <c r="B243" s="121" t="s">
        <v>72</v>
      </c>
      <c r="C243" s="88">
        <v>260</v>
      </c>
      <c r="D243" s="89">
        <v>2.0299999999999998</v>
      </c>
      <c r="E243" s="89">
        <v>6.45</v>
      </c>
      <c r="F243" s="89">
        <v>8.26</v>
      </c>
      <c r="G243" s="89">
        <v>105.95</v>
      </c>
      <c r="H243" s="18">
        <v>6.3E-2</v>
      </c>
      <c r="I243" s="18">
        <v>15.82</v>
      </c>
      <c r="J243" s="18">
        <v>0.01</v>
      </c>
      <c r="K243" s="18">
        <v>2.3530000000000002</v>
      </c>
      <c r="L243" s="18">
        <v>58.05</v>
      </c>
      <c r="M243" s="18">
        <v>55.1</v>
      </c>
      <c r="N243" s="18">
        <v>23.03</v>
      </c>
      <c r="O243" s="18">
        <v>0.85</v>
      </c>
    </row>
    <row r="244" spans="1:16" ht="14.25" customHeight="1" x14ac:dyDescent="0.25">
      <c r="A244" s="6" t="s">
        <v>45</v>
      </c>
      <c r="B244" s="209" t="s">
        <v>128</v>
      </c>
      <c r="C244" s="13">
        <v>100</v>
      </c>
      <c r="D244" s="9">
        <v>11.21</v>
      </c>
      <c r="E244" s="9">
        <v>11.99</v>
      </c>
      <c r="F244" s="9">
        <v>12.95</v>
      </c>
      <c r="G244" s="132">
        <v>205.05</v>
      </c>
      <c r="H244" s="15">
        <v>0.16800000000000001</v>
      </c>
      <c r="I244" s="15">
        <v>1.38</v>
      </c>
      <c r="J244" s="15">
        <v>3.3000000000000002E-2</v>
      </c>
      <c r="K244" s="15">
        <v>1.96</v>
      </c>
      <c r="L244" s="15">
        <v>35.26</v>
      </c>
      <c r="M244" s="15">
        <v>75.25</v>
      </c>
      <c r="N244" s="15">
        <v>17.62</v>
      </c>
      <c r="O244" s="15">
        <v>1.1200000000000001</v>
      </c>
    </row>
    <row r="245" spans="1:16" ht="14.25" customHeight="1" x14ac:dyDescent="0.25">
      <c r="A245" s="125" t="s">
        <v>89</v>
      </c>
      <c r="B245" s="203" t="s">
        <v>141</v>
      </c>
      <c r="C245" s="20">
        <v>240</v>
      </c>
      <c r="D245" s="21">
        <v>7.62</v>
      </c>
      <c r="E245" s="21">
        <v>9.42</v>
      </c>
      <c r="F245" s="21">
        <v>36.74</v>
      </c>
      <c r="G245" s="21">
        <v>258.14</v>
      </c>
      <c r="H245" s="22">
        <v>8.2000000000000003E-2</v>
      </c>
      <c r="I245" s="22">
        <v>4</v>
      </c>
      <c r="J245" s="22">
        <v>0</v>
      </c>
      <c r="K245" s="22">
        <v>3.1640000000000001</v>
      </c>
      <c r="L245" s="22">
        <v>26.832000000000001</v>
      </c>
      <c r="M245" s="22">
        <v>68.603999999999999</v>
      </c>
      <c r="N245" s="22">
        <v>37.344000000000001</v>
      </c>
      <c r="O245" s="22">
        <v>2.3319999999999999</v>
      </c>
    </row>
    <row r="246" spans="1:16" ht="14.25" customHeight="1" x14ac:dyDescent="0.25">
      <c r="A246" s="81">
        <v>348</v>
      </c>
      <c r="B246" s="191" t="s">
        <v>44</v>
      </c>
      <c r="C246" s="23">
        <v>200</v>
      </c>
      <c r="D246" s="24">
        <v>0.35</v>
      </c>
      <c r="E246" s="24">
        <v>0.08</v>
      </c>
      <c r="F246" s="24">
        <v>29.85</v>
      </c>
      <c r="G246" s="24">
        <v>122.2</v>
      </c>
      <c r="H246" s="25">
        <v>0.02</v>
      </c>
      <c r="I246" s="25">
        <v>0</v>
      </c>
      <c r="J246" s="25">
        <v>0</v>
      </c>
      <c r="K246" s="25">
        <v>0.08</v>
      </c>
      <c r="L246" s="25">
        <v>20.32</v>
      </c>
      <c r="M246" s="25">
        <v>19.36</v>
      </c>
      <c r="N246" s="25">
        <v>8.1199999999999992</v>
      </c>
      <c r="O246" s="25">
        <v>0.45</v>
      </c>
    </row>
    <row r="247" spans="1:16" ht="14.25" customHeight="1" x14ac:dyDescent="0.25">
      <c r="A247" s="81"/>
      <c r="B247" s="191" t="s">
        <v>96</v>
      </c>
      <c r="C247" s="104">
        <v>60</v>
      </c>
      <c r="D247" s="113">
        <v>7.2</v>
      </c>
      <c r="E247" s="113">
        <v>0.78</v>
      </c>
      <c r="F247" s="113">
        <v>33.299999999999997</v>
      </c>
      <c r="G247" s="173">
        <v>154.5</v>
      </c>
      <c r="H247" s="105">
        <v>9.5000000000000001E-2</v>
      </c>
      <c r="I247" s="105">
        <v>0</v>
      </c>
      <c r="J247" s="105">
        <v>0</v>
      </c>
      <c r="K247" s="105">
        <v>0</v>
      </c>
      <c r="L247" s="105">
        <v>16.38</v>
      </c>
      <c r="M247" s="105">
        <v>51.72</v>
      </c>
      <c r="N247" s="105">
        <v>22.05</v>
      </c>
      <c r="O247" s="105">
        <v>1.0049999999999999</v>
      </c>
    </row>
    <row r="248" spans="1:16" ht="14.25" customHeight="1" x14ac:dyDescent="0.25">
      <c r="A248" s="17"/>
      <c r="B248" s="45" t="s">
        <v>61</v>
      </c>
      <c r="C248" s="14">
        <f t="shared" ref="C248:O248" si="37">SUM(C243:C247)</f>
        <v>860</v>
      </c>
      <c r="D248" s="67">
        <f t="shared" si="37"/>
        <v>28.41</v>
      </c>
      <c r="E248" s="67">
        <f t="shared" si="37"/>
        <v>28.72</v>
      </c>
      <c r="F248" s="67">
        <f t="shared" si="37"/>
        <v>121.10000000000001</v>
      </c>
      <c r="G248" s="67">
        <f t="shared" si="37"/>
        <v>845.84</v>
      </c>
      <c r="H248" s="68">
        <f t="shared" si="37"/>
        <v>0.42800000000000005</v>
      </c>
      <c r="I248" s="68">
        <f t="shared" si="37"/>
        <v>21.2</v>
      </c>
      <c r="J248" s="68">
        <f t="shared" si="37"/>
        <v>4.3000000000000003E-2</v>
      </c>
      <c r="K248" s="68">
        <f t="shared" si="37"/>
        <v>7.5570000000000004</v>
      </c>
      <c r="L248" s="68">
        <f t="shared" si="37"/>
        <v>156.84199999999998</v>
      </c>
      <c r="M248" s="68">
        <f t="shared" si="37"/>
        <v>270.03399999999999</v>
      </c>
      <c r="N248" s="68">
        <f t="shared" si="37"/>
        <v>108.164</v>
      </c>
      <c r="O248" s="68">
        <f t="shared" si="37"/>
        <v>5.7569999999999997</v>
      </c>
    </row>
    <row r="249" spans="1:16" ht="14.25" customHeight="1" x14ac:dyDescent="0.25">
      <c r="A249" s="151" t="s">
        <v>81</v>
      </c>
      <c r="B249" s="150"/>
      <c r="C249" s="150"/>
      <c r="D249" s="150"/>
      <c r="E249" s="150"/>
      <c r="F249" s="150"/>
      <c r="G249" s="150"/>
      <c r="H249" s="150"/>
      <c r="I249" s="150"/>
      <c r="J249" s="150"/>
      <c r="K249" s="150"/>
      <c r="L249" s="150"/>
      <c r="M249" s="150"/>
      <c r="N249" s="150"/>
      <c r="O249" s="152"/>
    </row>
    <row r="250" spans="1:16" ht="14.25" customHeight="1" x14ac:dyDescent="0.25">
      <c r="A250" s="71" t="s">
        <v>82</v>
      </c>
      <c r="B250" s="196" t="s">
        <v>83</v>
      </c>
      <c r="C250" s="58">
        <v>75</v>
      </c>
      <c r="D250" s="52">
        <v>9.2200000000000006</v>
      </c>
      <c r="E250" s="52">
        <v>5.48</v>
      </c>
      <c r="F250" s="52">
        <v>29.18</v>
      </c>
      <c r="G250" s="46">
        <v>202</v>
      </c>
      <c r="H250" s="53">
        <v>0.08</v>
      </c>
      <c r="I250" s="53">
        <v>0.04</v>
      </c>
      <c r="J250" s="53">
        <v>3.4000000000000002E-2</v>
      </c>
      <c r="K250" s="53">
        <v>0.9</v>
      </c>
      <c r="L250" s="53">
        <v>50.8</v>
      </c>
      <c r="M250" s="53">
        <v>90.2</v>
      </c>
      <c r="N250" s="53">
        <v>21.6</v>
      </c>
      <c r="O250" s="53">
        <v>0.9</v>
      </c>
    </row>
    <row r="251" spans="1:16" ht="14.25" customHeight="1" x14ac:dyDescent="0.25">
      <c r="A251" s="118">
        <v>389</v>
      </c>
      <c r="B251" s="95" t="s">
        <v>111</v>
      </c>
      <c r="C251" s="119">
        <v>200</v>
      </c>
      <c r="D251" s="10">
        <v>1</v>
      </c>
      <c r="E251" s="10">
        <v>0</v>
      </c>
      <c r="F251" s="10">
        <v>20.2</v>
      </c>
      <c r="G251" s="10">
        <v>84</v>
      </c>
      <c r="H251" s="19">
        <v>0.02</v>
      </c>
      <c r="I251" s="19">
        <v>4</v>
      </c>
      <c r="J251" s="19">
        <v>0</v>
      </c>
      <c r="K251" s="19">
        <v>0.2</v>
      </c>
      <c r="L251" s="19">
        <v>14</v>
      </c>
      <c r="M251" s="19">
        <v>14</v>
      </c>
      <c r="N251" s="19">
        <v>8</v>
      </c>
      <c r="O251" s="19">
        <v>2.8</v>
      </c>
    </row>
    <row r="252" spans="1:16" ht="14.25" customHeight="1" x14ac:dyDescent="0.25">
      <c r="A252" s="17"/>
      <c r="B252" s="45" t="s">
        <v>68</v>
      </c>
      <c r="C252" s="14">
        <f t="shared" ref="C252:O252" si="38">SUM(C250:C251)</f>
        <v>275</v>
      </c>
      <c r="D252" s="10">
        <f t="shared" si="38"/>
        <v>10.220000000000001</v>
      </c>
      <c r="E252" s="10">
        <f t="shared" si="38"/>
        <v>5.48</v>
      </c>
      <c r="F252" s="10">
        <f t="shared" si="38"/>
        <v>49.379999999999995</v>
      </c>
      <c r="G252" s="10">
        <f t="shared" si="38"/>
        <v>286</v>
      </c>
      <c r="H252" s="19">
        <f t="shared" si="38"/>
        <v>0.1</v>
      </c>
      <c r="I252" s="19">
        <f t="shared" si="38"/>
        <v>4.04</v>
      </c>
      <c r="J252" s="19">
        <f t="shared" si="38"/>
        <v>3.4000000000000002E-2</v>
      </c>
      <c r="K252" s="19">
        <f t="shared" si="38"/>
        <v>1.1000000000000001</v>
      </c>
      <c r="L252" s="19">
        <f t="shared" si="38"/>
        <v>64.8</v>
      </c>
      <c r="M252" s="19">
        <f t="shared" si="38"/>
        <v>104.2</v>
      </c>
      <c r="N252" s="19">
        <f t="shared" si="38"/>
        <v>29.6</v>
      </c>
      <c r="O252" s="19">
        <f t="shared" si="38"/>
        <v>3.6999999999999997</v>
      </c>
    </row>
    <row r="253" spans="1:16" ht="14.25" customHeight="1" x14ac:dyDescent="0.25">
      <c r="A253" s="17"/>
      <c r="B253" s="192" t="s">
        <v>62</v>
      </c>
      <c r="C253" s="51">
        <f t="shared" ref="C253:O253" si="39">C241+C248+C252</f>
        <v>1675</v>
      </c>
      <c r="D253" s="52">
        <f t="shared" si="39"/>
        <v>53.2</v>
      </c>
      <c r="E253" s="52">
        <f t="shared" si="39"/>
        <v>52.709999999999994</v>
      </c>
      <c r="F253" s="52">
        <f t="shared" si="39"/>
        <v>243.67000000000002</v>
      </c>
      <c r="G253" s="46">
        <f t="shared" si="39"/>
        <v>1650.8400000000001</v>
      </c>
      <c r="H253" s="53">
        <f t="shared" si="39"/>
        <v>0.76500000000000001</v>
      </c>
      <c r="I253" s="53">
        <f t="shared" si="39"/>
        <v>36.335000000000001</v>
      </c>
      <c r="J253" s="53">
        <f t="shared" si="39"/>
        <v>0.17100000000000001</v>
      </c>
      <c r="K253" s="53">
        <f t="shared" si="39"/>
        <v>9.8919999999999995</v>
      </c>
      <c r="L253" s="53">
        <f t="shared" si="39"/>
        <v>534.16199999999992</v>
      </c>
      <c r="M253" s="53">
        <f t="shared" si="39"/>
        <v>711.01400000000001</v>
      </c>
      <c r="N253" s="53">
        <f t="shared" si="39"/>
        <v>226.83399999999997</v>
      </c>
      <c r="O253" s="53">
        <f t="shared" si="39"/>
        <v>14.056999999999999</v>
      </c>
    </row>
    <row r="254" spans="1:16" s="217" customFormat="1" ht="12.75" customHeight="1" x14ac:dyDescent="0.2">
      <c r="A254" s="216" t="s">
        <v>34</v>
      </c>
      <c r="B254" s="216"/>
      <c r="C254" s="216"/>
      <c r="D254" s="216"/>
      <c r="E254" s="216"/>
      <c r="F254" s="216"/>
      <c r="G254" s="216"/>
      <c r="H254" s="216"/>
      <c r="I254" s="216"/>
      <c r="J254" s="216"/>
      <c r="K254" s="216"/>
      <c r="L254" s="216"/>
      <c r="M254" s="216"/>
      <c r="N254" s="216"/>
      <c r="O254" s="216"/>
      <c r="P254" s="216"/>
    </row>
    <row r="255" spans="1:16" s="217" customFormat="1" ht="12.75" customHeight="1" x14ac:dyDescent="0.2">
      <c r="A255" s="216" t="s">
        <v>35</v>
      </c>
      <c r="B255" s="216"/>
      <c r="C255" s="216"/>
      <c r="D255" s="216"/>
      <c r="E255" s="216"/>
      <c r="F255" s="216"/>
      <c r="G255" s="216"/>
      <c r="H255" s="216"/>
      <c r="I255" s="216"/>
      <c r="J255" s="216"/>
      <c r="K255" s="216"/>
      <c r="L255" s="216"/>
      <c r="M255" s="216"/>
      <c r="N255" s="216"/>
      <c r="O255" s="216"/>
      <c r="P255" s="216"/>
    </row>
    <row r="256" spans="1:16" s="217" customFormat="1" ht="12.75" customHeight="1" x14ac:dyDescent="0.2">
      <c r="A256" s="216" t="s">
        <v>36</v>
      </c>
      <c r="B256" s="216"/>
      <c r="C256" s="216"/>
      <c r="D256" s="216"/>
      <c r="E256" s="216"/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</row>
    <row r="257" spans="1:20" s="217" customFormat="1" ht="12.75" customHeight="1" x14ac:dyDescent="0.2">
      <c r="A257" s="218" t="s">
        <v>47</v>
      </c>
      <c r="B257" s="218"/>
      <c r="C257" s="218"/>
      <c r="D257" s="218"/>
      <c r="E257" s="218"/>
      <c r="F257" s="218"/>
      <c r="G257" s="218"/>
      <c r="H257" s="218"/>
      <c r="I257" s="218"/>
      <c r="J257" s="218"/>
      <c r="K257" s="218"/>
      <c r="L257" s="218"/>
      <c r="M257" s="218"/>
      <c r="N257" s="218"/>
      <c r="O257" s="218"/>
      <c r="P257" s="218"/>
      <c r="Q257" s="219"/>
      <c r="R257" s="219"/>
      <c r="S257" s="219"/>
      <c r="T257" s="219"/>
    </row>
    <row r="258" spans="1:20" s="217" customFormat="1" ht="12.75" customHeight="1" x14ac:dyDescent="0.2">
      <c r="A258" s="218" t="s">
        <v>53</v>
      </c>
      <c r="B258" s="218"/>
      <c r="C258" s="218"/>
      <c r="D258" s="218"/>
      <c r="E258" s="218"/>
      <c r="F258" s="218"/>
      <c r="G258" s="218"/>
      <c r="H258" s="218"/>
      <c r="I258" s="218"/>
      <c r="J258" s="218"/>
      <c r="K258" s="218"/>
      <c r="L258" s="218"/>
      <c r="M258" s="218"/>
      <c r="N258" s="218"/>
      <c r="O258" s="218"/>
      <c r="P258" s="218"/>
      <c r="Q258" s="219"/>
      <c r="R258" s="220"/>
      <c r="S258" s="220"/>
      <c r="T258" s="220"/>
    </row>
    <row r="259" spans="1:20" s="217" customFormat="1" ht="12.75" customHeight="1" x14ac:dyDescent="0.2">
      <c r="A259" s="216" t="s">
        <v>50</v>
      </c>
      <c r="B259" s="216"/>
      <c r="C259" s="216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</row>
    <row r="260" spans="1:20" s="217" customFormat="1" ht="12.75" customHeight="1" x14ac:dyDescent="0.2">
      <c r="A260" s="216" t="s">
        <v>51</v>
      </c>
      <c r="B260" s="216"/>
      <c r="C260" s="216"/>
      <c r="D260" s="216"/>
      <c r="E260" s="216"/>
      <c r="F260" s="216"/>
      <c r="G260" s="216"/>
      <c r="H260" s="216"/>
      <c r="I260" s="216"/>
      <c r="J260" s="216"/>
      <c r="K260" s="216"/>
      <c r="L260" s="216"/>
      <c r="M260" s="216"/>
      <c r="N260" s="216"/>
      <c r="O260" s="216"/>
      <c r="P260" s="216"/>
    </row>
    <row r="261" spans="1:20" s="217" customFormat="1" ht="12.75" customHeight="1" x14ac:dyDescent="0.2">
      <c r="A261" s="216" t="s">
        <v>37</v>
      </c>
      <c r="B261" s="216"/>
      <c r="C261" s="216"/>
      <c r="D261" s="216"/>
      <c r="E261" s="216"/>
      <c r="F261" s="216"/>
      <c r="G261" s="216"/>
      <c r="H261" s="216"/>
      <c r="I261" s="216"/>
      <c r="J261" s="216"/>
      <c r="K261" s="216"/>
      <c r="L261" s="216"/>
      <c r="M261" s="216"/>
      <c r="N261" s="216"/>
      <c r="O261" s="216"/>
      <c r="P261" s="216"/>
    </row>
    <row r="262" spans="1:20" s="217" customFormat="1" ht="12.75" customHeight="1" x14ac:dyDescent="0.2">
      <c r="A262" s="216" t="s">
        <v>87</v>
      </c>
      <c r="B262" s="216"/>
      <c r="C262" s="216"/>
      <c r="D262" s="216"/>
      <c r="E262" s="216"/>
      <c r="F262" s="216"/>
      <c r="G262" s="216"/>
      <c r="H262" s="216"/>
      <c r="I262" s="216"/>
      <c r="J262" s="216"/>
      <c r="K262" s="216"/>
      <c r="L262" s="216"/>
      <c r="M262" s="216"/>
      <c r="N262" s="216"/>
      <c r="O262" s="216"/>
      <c r="P262" s="216"/>
    </row>
    <row r="263" spans="1:20" s="217" customFormat="1" ht="12.75" customHeight="1" x14ac:dyDescent="0.2">
      <c r="A263" s="218" t="s">
        <v>88</v>
      </c>
      <c r="B263" s="218"/>
      <c r="C263" s="218"/>
      <c r="D263" s="218"/>
      <c r="E263" s="218"/>
      <c r="F263" s="218"/>
      <c r="G263" s="218"/>
      <c r="H263" s="218"/>
      <c r="I263" s="218"/>
      <c r="J263" s="218"/>
      <c r="K263" s="218"/>
      <c r="L263" s="218"/>
      <c r="M263" s="218"/>
      <c r="N263" s="218"/>
      <c r="O263" s="218"/>
      <c r="P263" s="218"/>
    </row>
    <row r="264" spans="1:20" s="217" customFormat="1" ht="12.75" customHeight="1" x14ac:dyDescent="0.2">
      <c r="A264" s="216" t="s">
        <v>38</v>
      </c>
      <c r="B264" s="216"/>
      <c r="C264" s="216"/>
      <c r="D264" s="216"/>
      <c r="E264" s="216"/>
      <c r="F264" s="216"/>
      <c r="G264" s="216"/>
      <c r="H264" s="216"/>
      <c r="I264" s="216"/>
      <c r="J264" s="216"/>
      <c r="K264" s="216"/>
      <c r="L264" s="216"/>
      <c r="M264" s="216"/>
      <c r="N264" s="216"/>
      <c r="O264" s="216"/>
      <c r="P264" s="216"/>
    </row>
    <row r="265" spans="1:20" s="217" customFormat="1" ht="12.75" customHeight="1" x14ac:dyDescent="0.2">
      <c r="A265" s="216" t="s">
        <v>39</v>
      </c>
      <c r="B265" s="216"/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  <c r="O265" s="216"/>
      <c r="P265" s="216"/>
    </row>
    <row r="266" spans="1:20" s="217" customFormat="1" ht="12.75" customHeight="1" x14ac:dyDescent="0.2">
      <c r="A266" s="221" t="s">
        <v>110</v>
      </c>
      <c r="B266" s="221"/>
      <c r="C266" s="221"/>
      <c r="D266" s="221"/>
      <c r="E266" s="221"/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</row>
  </sheetData>
  <mergeCells count="180">
    <mergeCell ref="A266:P266"/>
    <mergeCell ref="A261:P261"/>
    <mergeCell ref="A262:P262"/>
    <mergeCell ref="A263:P263"/>
    <mergeCell ref="A264:P264"/>
    <mergeCell ref="A265:P265"/>
    <mergeCell ref="A255:P255"/>
    <mergeCell ref="A256:P256"/>
    <mergeCell ref="A259:P259"/>
    <mergeCell ref="A260:P260"/>
    <mergeCell ref="A257:P257"/>
    <mergeCell ref="A258:P258"/>
    <mergeCell ref="G234:G235"/>
    <mergeCell ref="H234:K234"/>
    <mergeCell ref="L234:O234"/>
    <mergeCell ref="E242:I242"/>
    <mergeCell ref="A249:O249"/>
    <mergeCell ref="A254:P254"/>
    <mergeCell ref="A234:A235"/>
    <mergeCell ref="B234:B235"/>
    <mergeCell ref="C234:C235"/>
    <mergeCell ref="D234:D235"/>
    <mergeCell ref="E234:E235"/>
    <mergeCell ref="F234:F235"/>
    <mergeCell ref="G219:G220"/>
    <mergeCell ref="H219:K219"/>
    <mergeCell ref="L219:O219"/>
    <mergeCell ref="A227:O227"/>
    <mergeCell ref="A232:O232"/>
    <mergeCell ref="A233:O233"/>
    <mergeCell ref="G211:G212"/>
    <mergeCell ref="H211:K211"/>
    <mergeCell ref="L211:O211"/>
    <mergeCell ref="E218:I218"/>
    <mergeCell ref="A219:A220"/>
    <mergeCell ref="B219:B220"/>
    <mergeCell ref="C219:C220"/>
    <mergeCell ref="D219:D220"/>
    <mergeCell ref="E219:E220"/>
    <mergeCell ref="F219:F220"/>
    <mergeCell ref="A211:A212"/>
    <mergeCell ref="B211:B212"/>
    <mergeCell ref="C211:C212"/>
    <mergeCell ref="D211:D212"/>
    <mergeCell ref="E211:E212"/>
    <mergeCell ref="F211:F212"/>
    <mergeCell ref="G193:G194"/>
    <mergeCell ref="H193:K193"/>
    <mergeCell ref="L193:O193"/>
    <mergeCell ref="A202:O202"/>
    <mergeCell ref="A209:O209"/>
    <mergeCell ref="A210:O210"/>
    <mergeCell ref="G184:G185"/>
    <mergeCell ref="H184:K184"/>
    <mergeCell ref="L184:O184"/>
    <mergeCell ref="E192:I192"/>
    <mergeCell ref="A193:A194"/>
    <mergeCell ref="B193:B194"/>
    <mergeCell ref="C193:C194"/>
    <mergeCell ref="D193:D194"/>
    <mergeCell ref="E193:E194"/>
    <mergeCell ref="F193:F194"/>
    <mergeCell ref="A184:A185"/>
    <mergeCell ref="B184:B185"/>
    <mergeCell ref="C184:C185"/>
    <mergeCell ref="D184:D185"/>
    <mergeCell ref="E184:E185"/>
    <mergeCell ref="F184:F185"/>
    <mergeCell ref="G168:G169"/>
    <mergeCell ref="H168:K168"/>
    <mergeCell ref="L168:O168"/>
    <mergeCell ref="A177:O177"/>
    <mergeCell ref="A182:O182"/>
    <mergeCell ref="A183:O183"/>
    <mergeCell ref="G160:G161"/>
    <mergeCell ref="H160:K160"/>
    <mergeCell ref="L160:O160"/>
    <mergeCell ref="E167:I167"/>
    <mergeCell ref="A168:A169"/>
    <mergeCell ref="B168:B169"/>
    <mergeCell ref="C168:C169"/>
    <mergeCell ref="D168:D169"/>
    <mergeCell ref="E168:E169"/>
    <mergeCell ref="F168:F169"/>
    <mergeCell ref="A160:A161"/>
    <mergeCell ref="B160:B161"/>
    <mergeCell ref="C160:C161"/>
    <mergeCell ref="D160:D161"/>
    <mergeCell ref="E160:E161"/>
    <mergeCell ref="F160:F161"/>
    <mergeCell ref="H136:K136"/>
    <mergeCell ref="L136:O136"/>
    <mergeCell ref="A143:O143"/>
    <mergeCell ref="A150:O150"/>
    <mergeCell ref="A158:O158"/>
    <mergeCell ref="A159:O159"/>
    <mergeCell ref="A121:O121"/>
    <mergeCell ref="A128:O128"/>
    <mergeCell ref="A135:O135"/>
    <mergeCell ref="A136:A137"/>
    <mergeCell ref="B136:B137"/>
    <mergeCell ref="C136:C137"/>
    <mergeCell ref="D136:D137"/>
    <mergeCell ref="E136:E137"/>
    <mergeCell ref="F136:F137"/>
    <mergeCell ref="G136:G137"/>
    <mergeCell ref="A113:O113"/>
    <mergeCell ref="A114:A115"/>
    <mergeCell ref="B114:B115"/>
    <mergeCell ref="C114:C115"/>
    <mergeCell ref="D114:D115"/>
    <mergeCell ref="E114:E115"/>
    <mergeCell ref="F114:F115"/>
    <mergeCell ref="G114:G115"/>
    <mergeCell ref="H114:K114"/>
    <mergeCell ref="L114:O114"/>
    <mergeCell ref="F91:F92"/>
    <mergeCell ref="G91:G92"/>
    <mergeCell ref="H91:K91"/>
    <mergeCell ref="L91:O91"/>
    <mergeCell ref="A98:O98"/>
    <mergeCell ref="A107:O107"/>
    <mergeCell ref="L67:O67"/>
    <mergeCell ref="A75:O75"/>
    <mergeCell ref="A82:O82"/>
    <mergeCell ref="A89:O89"/>
    <mergeCell ref="A90:O90"/>
    <mergeCell ref="A91:A92"/>
    <mergeCell ref="B91:B92"/>
    <mergeCell ref="C91:C92"/>
    <mergeCell ref="D91:D92"/>
    <mergeCell ref="E91:E92"/>
    <mergeCell ref="A65:O65"/>
    <mergeCell ref="A66:O66"/>
    <mergeCell ref="A67:A68"/>
    <mergeCell ref="B67:B68"/>
    <mergeCell ref="C67:C68"/>
    <mergeCell ref="D67:D68"/>
    <mergeCell ref="E67:E68"/>
    <mergeCell ref="F67:F68"/>
    <mergeCell ref="G67:G68"/>
    <mergeCell ref="H67:K67"/>
    <mergeCell ref="F46:F47"/>
    <mergeCell ref="G46:G47"/>
    <mergeCell ref="H46:K46"/>
    <mergeCell ref="L46:O46"/>
    <mergeCell ref="A53:O53"/>
    <mergeCell ref="A60:O60"/>
    <mergeCell ref="L24:O24"/>
    <mergeCell ref="A31:O31"/>
    <mergeCell ref="A38:O38"/>
    <mergeCell ref="A44:O44"/>
    <mergeCell ref="A45:O45"/>
    <mergeCell ref="A46:A47"/>
    <mergeCell ref="B46:B47"/>
    <mergeCell ref="C46:C47"/>
    <mergeCell ref="D46:D47"/>
    <mergeCell ref="E46:E47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A18:O18"/>
    <mergeCell ref="A19:O19"/>
    <mergeCell ref="A20:O20"/>
    <mergeCell ref="A21:O21"/>
    <mergeCell ref="K1:N1"/>
    <mergeCell ref="K2:N2"/>
    <mergeCell ref="A14:O14"/>
    <mergeCell ref="A15:O15"/>
    <mergeCell ref="A16:O16"/>
    <mergeCell ref="A17:O17"/>
    <mergeCell ref="K5:N5"/>
    <mergeCell ref="K9:N9"/>
  </mergeCells>
  <pageMargins left="0.31496062992125984" right="0.31496062992125984" top="0.15748031496062992" bottom="0.15748031496062992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2025-01-16T07:55:05Z</dcterms:modified>
</cp:coreProperties>
</file>