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З+О+П 207 рублей" sheetId="27" r:id="rId1"/>
  </sheets>
  <calcPr calcId="152511"/>
</workbook>
</file>

<file path=xl/calcChain.xml><?xml version="1.0" encoding="utf-8"?>
<calcChain xmlns="http://schemas.openxmlformats.org/spreadsheetml/2006/main">
  <c r="G240" i="27" l="1"/>
  <c r="D88" i="27" l="1"/>
  <c r="E88" i="27"/>
  <c r="F88" i="27"/>
  <c r="G88" i="27"/>
  <c r="H88" i="27"/>
  <c r="I88" i="27"/>
  <c r="J88" i="27"/>
  <c r="K88" i="27"/>
  <c r="L88" i="27"/>
  <c r="M88" i="27"/>
  <c r="N88" i="27"/>
  <c r="O88" i="27"/>
  <c r="C88" i="27"/>
  <c r="D192" i="27" l="1"/>
  <c r="E192" i="27"/>
  <c r="F192" i="27"/>
  <c r="G192" i="27"/>
  <c r="H192" i="27"/>
  <c r="I192" i="27"/>
  <c r="J192" i="27"/>
  <c r="K192" i="27"/>
  <c r="L192" i="27"/>
  <c r="M192" i="27"/>
  <c r="N192" i="27"/>
  <c r="O192" i="27"/>
  <c r="C192" i="27"/>
  <c r="D69" i="27"/>
  <c r="E69" i="27"/>
  <c r="F69" i="27"/>
  <c r="G69" i="27"/>
  <c r="H69" i="27"/>
  <c r="I69" i="27"/>
  <c r="J69" i="27"/>
  <c r="K69" i="27"/>
  <c r="L69" i="27"/>
  <c r="M69" i="27"/>
  <c r="N69" i="27"/>
  <c r="O69" i="27"/>
  <c r="C69" i="27"/>
  <c r="O263" i="27"/>
  <c r="N263" i="27"/>
  <c r="M263" i="27"/>
  <c r="L263" i="27"/>
  <c r="K263" i="27"/>
  <c r="J263" i="27"/>
  <c r="I263" i="27"/>
  <c r="H263" i="27"/>
  <c r="G263" i="27"/>
  <c r="F263" i="27"/>
  <c r="E263" i="27"/>
  <c r="D263" i="27"/>
  <c r="C263" i="27"/>
  <c r="O240" i="27"/>
  <c r="N240" i="27"/>
  <c r="M240" i="27"/>
  <c r="L240" i="27"/>
  <c r="K240" i="27"/>
  <c r="J240" i="27"/>
  <c r="I240" i="27"/>
  <c r="H240" i="27"/>
  <c r="F240" i="27"/>
  <c r="E240" i="27"/>
  <c r="D240" i="27"/>
  <c r="C240" i="27"/>
  <c r="O217" i="27"/>
  <c r="N217" i="27"/>
  <c r="M217" i="27"/>
  <c r="L217" i="27"/>
  <c r="K217" i="27"/>
  <c r="J217" i="27"/>
  <c r="I217" i="27"/>
  <c r="H217" i="27"/>
  <c r="G217" i="27"/>
  <c r="F217" i="27"/>
  <c r="E217" i="27"/>
  <c r="D217" i="27"/>
  <c r="C217" i="27"/>
  <c r="O168" i="27"/>
  <c r="N168" i="27"/>
  <c r="M168" i="27"/>
  <c r="L168" i="27"/>
  <c r="K168" i="27"/>
  <c r="J168" i="27"/>
  <c r="I168" i="27"/>
  <c r="H168" i="27"/>
  <c r="G168" i="27"/>
  <c r="F168" i="27"/>
  <c r="E168" i="27"/>
  <c r="D168" i="27"/>
  <c r="C168" i="27"/>
  <c r="O141" i="27"/>
  <c r="N141" i="27"/>
  <c r="M141" i="27"/>
  <c r="L141" i="27"/>
  <c r="K141" i="27"/>
  <c r="J141" i="27"/>
  <c r="I141" i="27"/>
  <c r="H141" i="27"/>
  <c r="G141" i="27"/>
  <c r="F141" i="27"/>
  <c r="E141" i="27"/>
  <c r="D141" i="27"/>
  <c r="C141" i="27"/>
  <c r="H94" i="27" l="1"/>
  <c r="I94" i="27"/>
  <c r="J94" i="27"/>
  <c r="K94" i="27"/>
  <c r="L94" i="27"/>
  <c r="D94" i="27"/>
  <c r="E94" i="27"/>
  <c r="F94" i="27"/>
  <c r="G94" i="27"/>
  <c r="M94" i="27"/>
  <c r="N94" i="27"/>
  <c r="O94" i="27"/>
  <c r="C94" i="27"/>
  <c r="D44" i="27"/>
  <c r="E44" i="27"/>
  <c r="F44" i="27"/>
  <c r="G44" i="27"/>
  <c r="H44" i="27"/>
  <c r="I44" i="27"/>
  <c r="J44" i="27"/>
  <c r="K44" i="27"/>
  <c r="L44" i="27"/>
  <c r="M44" i="27"/>
  <c r="N44" i="27"/>
  <c r="O44" i="27"/>
  <c r="C44" i="27"/>
  <c r="O259" i="27" l="1"/>
  <c r="N259" i="27"/>
  <c r="M259" i="27"/>
  <c r="L259" i="27"/>
  <c r="K259" i="27"/>
  <c r="J259" i="27"/>
  <c r="I259" i="27"/>
  <c r="H259" i="27"/>
  <c r="G259" i="27"/>
  <c r="F259" i="27"/>
  <c r="E259" i="27"/>
  <c r="D259" i="27"/>
  <c r="C259" i="27"/>
  <c r="O251" i="27"/>
  <c r="N251" i="27"/>
  <c r="M251" i="27"/>
  <c r="L251" i="27"/>
  <c r="K251" i="27"/>
  <c r="J251" i="27"/>
  <c r="I251" i="27"/>
  <c r="H251" i="27"/>
  <c r="G251" i="27"/>
  <c r="F251" i="27"/>
  <c r="E251" i="27"/>
  <c r="D251" i="27"/>
  <c r="C251" i="27"/>
  <c r="O236" i="27"/>
  <c r="N236" i="27"/>
  <c r="M236" i="27"/>
  <c r="L236" i="27"/>
  <c r="K236" i="27"/>
  <c r="J236" i="27"/>
  <c r="I236" i="27"/>
  <c r="H236" i="27"/>
  <c r="G236" i="27"/>
  <c r="F236" i="27"/>
  <c r="E236" i="27"/>
  <c r="D236" i="27"/>
  <c r="C236" i="27"/>
  <c r="O227" i="27"/>
  <c r="N227" i="27"/>
  <c r="M227" i="27"/>
  <c r="L227" i="27"/>
  <c r="K227" i="27"/>
  <c r="J227" i="27"/>
  <c r="I227" i="27"/>
  <c r="H227" i="27"/>
  <c r="G227" i="27"/>
  <c r="F227" i="27"/>
  <c r="E227" i="27"/>
  <c r="D227" i="27"/>
  <c r="C227" i="27"/>
  <c r="O213" i="27"/>
  <c r="N213" i="27"/>
  <c r="M213" i="27"/>
  <c r="L213" i="27"/>
  <c r="K213" i="27"/>
  <c r="J213" i="27"/>
  <c r="I213" i="27"/>
  <c r="H213" i="27"/>
  <c r="G213" i="27"/>
  <c r="F213" i="27"/>
  <c r="E213" i="27"/>
  <c r="D213" i="27"/>
  <c r="C213" i="27"/>
  <c r="O203" i="27"/>
  <c r="N203" i="27"/>
  <c r="M203" i="27"/>
  <c r="L203" i="27"/>
  <c r="K203" i="27"/>
  <c r="J203" i="27"/>
  <c r="I203" i="27"/>
  <c r="H203" i="27"/>
  <c r="G203" i="27"/>
  <c r="F203" i="27"/>
  <c r="E203" i="27"/>
  <c r="D203" i="27"/>
  <c r="C203" i="27"/>
  <c r="O188" i="27"/>
  <c r="N188" i="27"/>
  <c r="M188" i="27"/>
  <c r="L188" i="27"/>
  <c r="K188" i="27"/>
  <c r="J188" i="27"/>
  <c r="I188" i="27"/>
  <c r="H188" i="27"/>
  <c r="G188" i="27"/>
  <c r="F188" i="27"/>
  <c r="E188" i="27"/>
  <c r="D188" i="27"/>
  <c r="C188" i="27"/>
  <c r="O178" i="27"/>
  <c r="N178" i="27"/>
  <c r="M178" i="27"/>
  <c r="L178" i="27"/>
  <c r="K178" i="27"/>
  <c r="J178" i="27"/>
  <c r="I178" i="27"/>
  <c r="H178" i="27"/>
  <c r="G178" i="27"/>
  <c r="F178" i="27"/>
  <c r="E178" i="27"/>
  <c r="D178" i="27"/>
  <c r="C178" i="27"/>
  <c r="O163" i="27"/>
  <c r="N163" i="27"/>
  <c r="M163" i="27"/>
  <c r="L163" i="27"/>
  <c r="K163" i="27"/>
  <c r="J163" i="27"/>
  <c r="I163" i="27"/>
  <c r="H163" i="27"/>
  <c r="G163" i="27"/>
  <c r="F163" i="27"/>
  <c r="E163" i="27"/>
  <c r="D163" i="27"/>
  <c r="C163" i="27"/>
  <c r="O155" i="27"/>
  <c r="N155" i="27"/>
  <c r="M155" i="27"/>
  <c r="L155" i="27"/>
  <c r="K155" i="27"/>
  <c r="J155" i="27"/>
  <c r="I155" i="27"/>
  <c r="H155" i="27"/>
  <c r="G155" i="27"/>
  <c r="F155" i="27"/>
  <c r="E155" i="27"/>
  <c r="D155" i="27"/>
  <c r="C155" i="27"/>
  <c r="O137" i="27"/>
  <c r="N137" i="27"/>
  <c r="M137" i="27"/>
  <c r="L137" i="27"/>
  <c r="K137" i="27"/>
  <c r="J137" i="27"/>
  <c r="I137" i="27"/>
  <c r="H137" i="27"/>
  <c r="G137" i="27"/>
  <c r="F137" i="27"/>
  <c r="E137" i="27"/>
  <c r="D137" i="27"/>
  <c r="C137" i="27"/>
  <c r="O115" i="27"/>
  <c r="N115" i="27"/>
  <c r="M115" i="27"/>
  <c r="L115" i="27"/>
  <c r="K115" i="27"/>
  <c r="J115" i="27"/>
  <c r="I115" i="27"/>
  <c r="H115" i="27"/>
  <c r="G115" i="27"/>
  <c r="F115" i="27"/>
  <c r="E115" i="27"/>
  <c r="D115" i="27"/>
  <c r="C115" i="27"/>
  <c r="O106" i="27"/>
  <c r="N106" i="27"/>
  <c r="M106" i="27"/>
  <c r="L106" i="27"/>
  <c r="K106" i="27"/>
  <c r="J106" i="27"/>
  <c r="I106" i="27"/>
  <c r="H106" i="27"/>
  <c r="G106" i="27"/>
  <c r="F106" i="27"/>
  <c r="E106" i="27"/>
  <c r="D106" i="27"/>
  <c r="C106" i="27"/>
  <c r="O80" i="27"/>
  <c r="N80" i="27"/>
  <c r="M80" i="27"/>
  <c r="L80" i="27"/>
  <c r="K80" i="27"/>
  <c r="J80" i="27"/>
  <c r="I80" i="27"/>
  <c r="H80" i="27"/>
  <c r="G80" i="27"/>
  <c r="F80" i="27"/>
  <c r="E80" i="27"/>
  <c r="D80" i="27"/>
  <c r="C80" i="27"/>
  <c r="D65" i="27"/>
  <c r="E65" i="27"/>
  <c r="F65" i="27"/>
  <c r="G65" i="27"/>
  <c r="H65" i="27"/>
  <c r="I65" i="27"/>
  <c r="J65" i="27"/>
  <c r="K65" i="27"/>
  <c r="L65" i="27"/>
  <c r="M65" i="27"/>
  <c r="N65" i="27"/>
  <c r="O65" i="27"/>
  <c r="C65" i="27"/>
  <c r="D32" i="27"/>
  <c r="E32" i="27"/>
  <c r="F32" i="27"/>
  <c r="G32" i="27"/>
  <c r="H32" i="27"/>
  <c r="I32" i="27"/>
  <c r="J32" i="27"/>
  <c r="K32" i="27"/>
  <c r="L32" i="27"/>
  <c r="M32" i="27"/>
  <c r="N32" i="27"/>
  <c r="O32" i="27"/>
  <c r="C32" i="27"/>
  <c r="M264" i="27" l="1"/>
  <c r="L264" i="27"/>
  <c r="E264" i="27"/>
  <c r="K241" i="27"/>
  <c r="C241" i="27"/>
  <c r="M218" i="27"/>
  <c r="E218" i="27"/>
  <c r="K218" i="27"/>
  <c r="I218" i="27"/>
  <c r="H218" i="27"/>
  <c r="J193" i="27"/>
  <c r="K169" i="27"/>
  <c r="H169" i="27"/>
  <c r="C169" i="27"/>
  <c r="O129" i="27"/>
  <c r="N129" i="27"/>
  <c r="M129" i="27"/>
  <c r="L129" i="27"/>
  <c r="K129" i="27"/>
  <c r="J129" i="27"/>
  <c r="J142" i="27" s="1"/>
  <c r="I129" i="27"/>
  <c r="H129" i="27"/>
  <c r="H142" i="27" s="1"/>
  <c r="G129" i="27"/>
  <c r="F129" i="27"/>
  <c r="E129" i="27"/>
  <c r="D129" i="27"/>
  <c r="C129" i="27"/>
  <c r="O119" i="27"/>
  <c r="N119" i="27"/>
  <c r="M119" i="27"/>
  <c r="L119" i="27"/>
  <c r="K119" i="27"/>
  <c r="J119" i="27"/>
  <c r="I119" i="27"/>
  <c r="H119" i="27"/>
  <c r="G119" i="27"/>
  <c r="F119" i="27"/>
  <c r="E119" i="27"/>
  <c r="D119" i="27"/>
  <c r="C119" i="27"/>
  <c r="L95" i="27"/>
  <c r="F95" i="27"/>
  <c r="N95" i="27"/>
  <c r="M95" i="27"/>
  <c r="K95" i="27"/>
  <c r="E95" i="27"/>
  <c r="D95" i="27"/>
  <c r="C95" i="27"/>
  <c r="O57" i="27"/>
  <c r="N57" i="27"/>
  <c r="M57" i="27"/>
  <c r="L57" i="27"/>
  <c r="K57" i="27"/>
  <c r="J57" i="27"/>
  <c r="I57" i="27"/>
  <c r="H57" i="27"/>
  <c r="G57" i="27"/>
  <c r="F57" i="27"/>
  <c r="F70" i="27" s="1"/>
  <c r="E57" i="27"/>
  <c r="D57" i="27"/>
  <c r="C57" i="27"/>
  <c r="O39" i="27"/>
  <c r="N39" i="27"/>
  <c r="M39" i="27"/>
  <c r="M45" i="27" s="1"/>
  <c r="L39" i="27"/>
  <c r="K39" i="27"/>
  <c r="J39" i="27"/>
  <c r="I39" i="27"/>
  <c r="H39" i="27"/>
  <c r="G39" i="27"/>
  <c r="F39" i="27"/>
  <c r="E39" i="27"/>
  <c r="E45" i="27" s="1"/>
  <c r="D39" i="27"/>
  <c r="C39" i="27"/>
  <c r="D45" i="27" l="1"/>
  <c r="L45" i="27"/>
  <c r="E142" i="27"/>
  <c r="M142" i="27"/>
  <c r="H95" i="27"/>
  <c r="G45" i="27"/>
  <c r="O45" i="27"/>
  <c r="K120" i="27"/>
  <c r="E169" i="27"/>
  <c r="N193" i="27"/>
  <c r="C120" i="27"/>
  <c r="M169" i="27"/>
  <c r="H241" i="27"/>
  <c r="E120" i="27"/>
  <c r="N142" i="27"/>
  <c r="J241" i="27"/>
  <c r="K264" i="27"/>
  <c r="J95" i="27"/>
  <c r="H120" i="27"/>
  <c r="F193" i="27"/>
  <c r="M120" i="27"/>
  <c r="F142" i="27"/>
  <c r="H193" i="27"/>
  <c r="N70" i="27"/>
  <c r="J70" i="27"/>
  <c r="D70" i="27"/>
  <c r="L70" i="27"/>
  <c r="H264" i="27"/>
  <c r="I264" i="27"/>
  <c r="E241" i="27"/>
  <c r="M241" i="27"/>
  <c r="C193" i="27"/>
  <c r="D193" i="27"/>
  <c r="E193" i="27"/>
  <c r="M193" i="27"/>
  <c r="K193" i="27"/>
  <c r="L193" i="27"/>
  <c r="I169" i="27"/>
  <c r="C142" i="27"/>
  <c r="K142" i="27"/>
  <c r="D142" i="27"/>
  <c r="L142" i="27"/>
  <c r="I120" i="27"/>
  <c r="G70" i="27"/>
  <c r="O70" i="27"/>
  <c r="H70" i="27"/>
  <c r="I45" i="27"/>
  <c r="C45" i="27"/>
  <c r="K45" i="27"/>
  <c r="F45" i="27"/>
  <c r="H45" i="27"/>
  <c r="J45" i="27"/>
  <c r="N45" i="27"/>
  <c r="C70" i="27"/>
  <c r="E70" i="27"/>
  <c r="I70" i="27"/>
  <c r="K70" i="27"/>
  <c r="M70" i="27"/>
  <c r="G95" i="27"/>
  <c r="I95" i="27"/>
  <c r="O95" i="27"/>
  <c r="G120" i="27"/>
  <c r="O120" i="27"/>
  <c r="D120" i="27"/>
  <c r="F120" i="27"/>
  <c r="J120" i="27"/>
  <c r="L120" i="27"/>
  <c r="N120" i="27"/>
  <c r="G142" i="27"/>
  <c r="I142" i="27"/>
  <c r="O142" i="27"/>
  <c r="G169" i="27"/>
  <c r="O169" i="27"/>
  <c r="D169" i="27"/>
  <c r="F169" i="27"/>
  <c r="J169" i="27"/>
  <c r="L169" i="27"/>
  <c r="N169" i="27"/>
  <c r="G193" i="27"/>
  <c r="I193" i="27"/>
  <c r="O193" i="27"/>
  <c r="G218" i="27"/>
  <c r="O218" i="27"/>
  <c r="D218" i="27"/>
  <c r="F218" i="27"/>
  <c r="J218" i="27"/>
  <c r="L218" i="27"/>
  <c r="N218" i="27"/>
  <c r="D241" i="27"/>
  <c r="L241" i="27"/>
  <c r="G241" i="27"/>
  <c r="I241" i="27"/>
  <c r="O241" i="27"/>
  <c r="G264" i="27"/>
  <c r="O264" i="27"/>
  <c r="D264" i="27"/>
  <c r="F264" i="27"/>
  <c r="J264" i="27"/>
  <c r="N264" i="27"/>
  <c r="C264" i="27"/>
  <c r="C218" i="27"/>
  <c r="F241" i="27"/>
  <c r="N241" i="27"/>
</calcChain>
</file>

<file path=xl/sharedStrings.xml><?xml version="1.0" encoding="utf-8"?>
<sst xmlns="http://schemas.openxmlformats.org/spreadsheetml/2006/main" count="502" uniqueCount="148">
  <si>
    <t>СОГЛАСОВАНО:</t>
  </si>
  <si>
    <t>УТВЕРЖДАЮ:</t>
  </si>
  <si>
    <t xml:space="preserve">(наименование общеобразовательного </t>
  </si>
  <si>
    <t xml:space="preserve"> (наименование учреждения)</t>
  </si>
  <si>
    <t>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</si>
  <si>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</si>
  <si>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</si>
  <si>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</si>
  <si>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</si>
  <si>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</si>
  <si>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</si>
  <si>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</si>
  <si>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</si>
  <si>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</si>
  <si>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</si>
  <si>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</si>
  <si>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</si>
  <si>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</si>
  <si>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</si>
  <si>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</si>
  <si>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</si>
  <si>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</si>
  <si>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</si>
  <si>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</si>
  <si>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</si>
  <si>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</si>
  <si>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</si>
  <si>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</si>
  <si>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</si>
  <si>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</si>
  <si>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</si>
  <si>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</si>
  <si>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</si>
  <si>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</si>
  <si>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</si>
  <si>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</si>
  <si>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</si>
  <si>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</si>
  <si>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</si>
  <si>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</si>
  <si>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</si>
  <si>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</si>
  <si>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</si>
  <si>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</si>
  <si>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</si>
  <si>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</si>
  <si>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</si>
  <si>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</si>
  <si>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</si>
  <si>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</si>
  <si>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</si>
  <si>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</si>
  <si>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</si>
  <si>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</si>
  <si>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</si>
  <si>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</si>
  <si>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</si>
  <si>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</si>
  <si>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</si>
  <si>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</si>
  <si>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</si>
  <si>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375/377</t>
  </si>
  <si>
    <t>Кофейный напиток с молоком</t>
  </si>
  <si>
    <t>Какао с молоком</t>
  </si>
  <si>
    <t>Сыр порциями</t>
  </si>
  <si>
    <t>Итого завтрак:</t>
  </si>
  <si>
    <t>Итого обед:</t>
  </si>
  <si>
    <t>Всего за день:</t>
  </si>
  <si>
    <t>Каша молочная вязкая из риса</t>
  </si>
  <si>
    <r>
      <t>210/
54-20</t>
    </r>
    <r>
      <rPr>
        <vertAlign val="subscript"/>
        <sz val="9"/>
        <color theme="1"/>
        <rFont val="Calibri"/>
        <family val="2"/>
      </rPr>
      <t>3</t>
    </r>
    <r>
      <rPr>
        <sz val="9"/>
        <color theme="1"/>
        <rFont val="Calibri"/>
        <family val="2"/>
      </rPr>
      <t>-2020</t>
    </r>
  </si>
  <si>
    <t>Чай с сахаром  (200/15)</t>
  </si>
  <si>
    <t>Чай с сахаром (200/15)</t>
  </si>
  <si>
    <t>(возрастная категория: 7 - 11  лет)</t>
  </si>
  <si>
    <t>Итого полдник:</t>
  </si>
  <si>
    <t>Плоды свежие (по сезону)</t>
  </si>
  <si>
    <t>Плоды  свежие (по сезону)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</si>
  <si>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</si>
  <si>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</si>
  <si>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</si>
  <si>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</si>
  <si>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</si>
  <si>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</si>
  <si>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Оладьи с повидлом (100/15)</t>
  </si>
  <si>
    <t>Компот из свежих яблок</t>
  </si>
  <si>
    <t>Завтрак:</t>
  </si>
  <si>
    <t>Обед:</t>
  </si>
  <si>
    <t>Полдник:</t>
  </si>
  <si>
    <t>ТТК</t>
  </si>
  <si>
    <t>Мучное кулинарное изделие</t>
  </si>
  <si>
    <t>№_______от "______"____________2024</t>
  </si>
  <si>
    <t>посещающих группы продленного дня</t>
  </si>
  <si>
    <t>2. детей участника специальной военной операции, обучающихся по образовательным программам начального общего образования,</t>
  </si>
  <si>
    <t>318/331</t>
  </si>
  <si>
    <t>Филе птицы, тушенное в соусе 45/45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</si>
  <si>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</si>
  <si>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</si>
  <si>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Тефтели (2 вариант) 60/30 (свин.)</t>
  </si>
  <si>
    <t>288/366</t>
  </si>
  <si>
    <t>Напиток апельсиновый/лимонный</t>
  </si>
  <si>
    <t>290/366</t>
  </si>
  <si>
    <t>222/336</t>
  </si>
  <si>
    <t>223/336</t>
  </si>
  <si>
    <t>Хлеб ржано-пшеничный, обогащенный микронутриентами</t>
  </si>
  <si>
    <t>Каша рассытчатая гречневая</t>
  </si>
  <si>
    <t>Пюре картофельное</t>
  </si>
  <si>
    <t>Рыба, тушенная в томате с овощами</t>
  </si>
  <si>
    <t>Салат из свеклы отварной</t>
  </si>
  <si>
    <t>Макаронные изделия отварные</t>
  </si>
  <si>
    <t>Салат из моркови с яблоками</t>
  </si>
  <si>
    <t>Рис отварной</t>
  </si>
  <si>
    <t>Овощи натуральные соленые (огурцы)</t>
  </si>
  <si>
    <t>Жаркое по-домашнему (свинина)</t>
  </si>
  <si>
    <t>375/376</t>
  </si>
  <si>
    <t xml:space="preserve">375/376
</t>
  </si>
  <si>
    <t>Хлеб ржано-пшеничный - обогащенный микронутриентами</t>
  </si>
  <si>
    <t>Сок фруктовый</t>
  </si>
  <si>
    <t>Кисломолочная продукция</t>
  </si>
  <si>
    <t xml:space="preserve">268/331
</t>
  </si>
  <si>
    <t>268/331</t>
  </si>
  <si>
    <t>Меню приготавливаемых блюд двухнедельное (завтраки, обеды и полдники) для трехразового питания</t>
  </si>
  <si>
    <t>Сезон: зима</t>
  </si>
  <si>
    <t xml:space="preserve"> </t>
  </si>
  <si>
    <t xml:space="preserve">279/331
</t>
  </si>
  <si>
    <t>Винегрет овощной</t>
  </si>
  <si>
    <t xml:space="preserve">1. обучающихся по образовательным программам начального общего образования из семей погибших участников военных операций, </t>
  </si>
  <si>
    <t>посещающих группы продленного дня;</t>
  </si>
  <si>
    <t>Приложение № 2.2. к Контракту</t>
  </si>
  <si>
    <t>Чай с сахаром и  лимоном (200/15/7)</t>
  </si>
  <si>
    <t>338/389</t>
  </si>
  <si>
    <t>Плоды свежие 100 г/сок фруктовый 200 г</t>
  </si>
  <si>
    <t>389/338</t>
  </si>
  <si>
    <t>Сок фруктовый 200г/плоды свежие 100 г</t>
  </si>
  <si>
    <t>Икра кабачковая</t>
  </si>
  <si>
    <t>Омлет натуральный</t>
  </si>
  <si>
    <t>Макароны отварные с сыром (125/5/20)</t>
  </si>
  <si>
    <t>Бутерброд с джемом/повидлом (30/20)</t>
  </si>
  <si>
    <t>Кондитерское изделие промышленного производства (печенье)</t>
  </si>
  <si>
    <t>Пудинг из творога (запеченный) с ягодным соусом 100/50</t>
  </si>
  <si>
    <t>Каша молочная вязкая из овс.хл. "Геркулес" с м/сл 175/5</t>
  </si>
  <si>
    <t>Кисель из ягод свежих/замороженных</t>
  </si>
  <si>
    <t>Бутерброд с маслом сливочн. 30/10</t>
  </si>
  <si>
    <t>Бутерброд с джемом/повидлом 30/20</t>
  </si>
  <si>
    <t>Запеканка из творога с ягодным соусом (100/50)</t>
  </si>
  <si>
    <t>Бутерброд с маслом сливочн 30/10</t>
  </si>
  <si>
    <t>Каша молочная вязкая из пшенной крупы</t>
  </si>
  <si>
    <t>Омлет натуральный с зеленым горошком (90/60)</t>
  </si>
  <si>
    <t>ООО "Ника-плюс"</t>
  </si>
  <si>
    <t>Фролов С.Ю.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</si>
</sst>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4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vertAlign val="subscript"/>
      <sz val="9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1" fontId="13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7" fillId="0" borderId="2" xfId="0" applyFont="1" applyFill="1" applyBorder="1" applyAlignment="1">
      <alignment horizontal="centerContinuous" vertical="top"/>
    </xf>
    <xf numFmtId="0" fontId="4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2" fontId="13" fillId="0" borderId="2" xfId="0" applyNumberFormat="1" applyFont="1" applyBorder="1" applyAlignment="1">
      <alignment horizontal="center" vertical="top"/>
    </xf>
    <xf numFmtId="164" fontId="13" fillId="0" borderId="2" xfId="0" applyNumberFormat="1" applyFont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7" fillId="0" borderId="0" xfId="0" applyFont="1" applyBorder="1"/>
    <xf numFmtId="0" fontId="17" fillId="0" borderId="0" xfId="0" applyFont="1" applyFill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top" shrinkToFit="1"/>
    </xf>
    <xf numFmtId="0" fontId="8" fillId="0" borderId="11" xfId="0" applyFont="1" applyFill="1" applyBorder="1" applyAlignment="1">
      <alignment horizontal="left" vertical="center" wrapTex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0" fontId="13" fillId="0" borderId="2" xfId="0" applyFont="1" applyBorder="1" applyAlignment="1">
      <alignment vertical="top" wrapText="1"/>
    </xf>
    <xf numFmtId="0" fontId="17" fillId="0" borderId="0" xfId="0" applyFont="1" applyFill="1" applyBorder="1" applyAlignment="1">
      <alignment horizontal="centerContinuous" wrapText="1"/>
    </xf>
    <xf numFmtId="0" fontId="7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wrapText="1"/>
    </xf>
    <xf numFmtId="0" fontId="7" fillId="0" borderId="0" xfId="0" applyFont="1" applyAlignment="1">
      <alignment wrapText="1"/>
    </xf>
    <xf numFmtId="0" fontId="16" fillId="0" borderId="2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left" vertical="top" wrapText="1"/>
    </xf>
    <xf numFmtId="2" fontId="16" fillId="0" borderId="2" xfId="0" applyNumberFormat="1" applyFont="1" applyFill="1" applyBorder="1" applyAlignment="1">
      <alignment horizontal="center" vertical="top"/>
    </xf>
    <xf numFmtId="164" fontId="16" fillId="0" borderId="2" xfId="0" applyNumberFormat="1" applyFont="1" applyFill="1" applyBorder="1" applyAlignment="1">
      <alignment horizontal="center" vertical="top"/>
    </xf>
    <xf numFmtId="0" fontId="22" fillId="0" borderId="0" xfId="0" applyFont="1"/>
    <xf numFmtId="1" fontId="9" fillId="0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Border="1"/>
    <xf numFmtId="0" fontId="17" fillId="0" borderId="10" xfId="0" applyFont="1" applyFill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 vertical="top"/>
    </xf>
    <xf numFmtId="2" fontId="7" fillId="0" borderId="10" xfId="0" applyNumberFormat="1" applyFont="1" applyBorder="1" applyAlignment="1">
      <alignment horizontal="center" vertical="top"/>
    </xf>
    <xf numFmtId="164" fontId="7" fillId="0" borderId="10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0" fillId="0" borderId="0" xfId="0" applyFont="1" applyAlignment="1">
      <alignment horizontal="center" vertical="center"/>
    </xf>
    <xf numFmtId="0" fontId="23" fillId="0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right"/>
    </xf>
    <xf numFmtId="0" fontId="0" fillId="0" borderId="0" xfId="0" applyFill="1"/>
    <xf numFmtId="2" fontId="10" fillId="0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2" fontId="14" fillId="0" borderId="8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top"/>
    </xf>
    <xf numFmtId="2" fontId="7" fillId="0" borderId="1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 wrapText="1"/>
    </xf>
    <xf numFmtId="2" fontId="14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8"/>
  <sheetViews>
    <sheetView tabSelected="1" view="pageLayout" topLeftCell="A28" zoomScaleNormal="100" workbookViewId="0">
      <selection activeCell="G28" sqref="G1:G1048576"/>
    </sheetView>
  </sheetViews>
  <sheetFormatPr defaultRowHeight="15" x14ac:dyDescent="0.25"/>
  <cols>
    <col min="2" max="2" width="55.85546875" style="167" customWidth="1"/>
    <col min="3" max="3" width="10.42578125" customWidth="1"/>
    <col min="4" max="6" width="9.28515625" bestFit="1" customWidth="1"/>
    <col min="7" max="7" width="9.42578125" style="219" bestFit="1" customWidth="1"/>
  </cols>
  <sheetData>
    <row r="1" spans="1:18" x14ac:dyDescent="0.25">
      <c r="A1" s="1"/>
      <c r="B1" s="163"/>
      <c r="C1" s="1"/>
      <c r="D1" s="1"/>
      <c r="E1" s="1"/>
      <c r="F1" s="1"/>
      <c r="G1" s="1"/>
      <c r="H1" s="1"/>
      <c r="I1" s="1"/>
      <c r="J1" s="1"/>
      <c r="K1" s="214" t="s">
        <v>126</v>
      </c>
      <c r="L1" s="214"/>
      <c r="M1" s="214"/>
      <c r="N1" s="214"/>
    </row>
    <row r="2" spans="1:18" x14ac:dyDescent="0.25">
      <c r="A2" s="1"/>
      <c r="B2" s="163"/>
      <c r="C2" s="1"/>
      <c r="D2" s="1"/>
      <c r="E2" s="1"/>
      <c r="F2" s="1"/>
      <c r="G2" s="1"/>
      <c r="H2" s="1"/>
      <c r="I2" s="1"/>
      <c r="J2" s="1"/>
      <c r="K2" s="215" t="s">
        <v>89</v>
      </c>
      <c r="L2" s="215"/>
      <c r="M2" s="215"/>
      <c r="N2" s="215"/>
    </row>
    <row r="3" spans="1:18" x14ac:dyDescent="0.25">
      <c r="A3" s="1"/>
      <c r="B3" s="16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8" x14ac:dyDescent="0.25">
      <c r="A4" s="1"/>
      <c r="B4" s="163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63" t="s">
        <v>0</v>
      </c>
      <c r="C5" s="1"/>
      <c r="D5" s="1"/>
      <c r="E5" s="1"/>
      <c r="F5" s="1"/>
      <c r="G5" s="1"/>
      <c r="H5" s="1"/>
      <c r="I5" s="1"/>
      <c r="J5" s="1"/>
      <c r="K5" s="1" t="s">
        <v>1</v>
      </c>
      <c r="L5" s="1"/>
      <c r="M5" s="1"/>
      <c r="N5" s="1"/>
    </row>
    <row r="6" spans="1:18" x14ac:dyDescent="0.25">
      <c r="A6" s="1"/>
      <c r="B6" s="164"/>
      <c r="C6" s="2"/>
      <c r="D6" s="1"/>
      <c r="E6" s="1"/>
      <c r="F6" s="1"/>
      <c r="G6" s="1"/>
      <c r="H6" s="1"/>
      <c r="I6" s="1"/>
      <c r="J6" s="1"/>
      <c r="K6" s="2"/>
      <c r="L6" s="2"/>
      <c r="M6" s="2"/>
      <c r="N6" s="2"/>
    </row>
    <row r="7" spans="1:18" x14ac:dyDescent="0.25">
      <c r="A7" s="1"/>
      <c r="B7" s="163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8" x14ac:dyDescent="0.25">
      <c r="A8" s="1"/>
      <c r="B8" s="164"/>
      <c r="C8" s="2"/>
      <c r="D8" s="1"/>
      <c r="E8" s="1"/>
      <c r="F8" s="1"/>
      <c r="G8" s="1"/>
      <c r="H8" s="1"/>
      <c r="I8" s="1"/>
      <c r="J8" s="1"/>
      <c r="K8" s="217" t="s">
        <v>146</v>
      </c>
      <c r="L8" s="217"/>
      <c r="M8" s="217"/>
      <c r="N8" s="217"/>
    </row>
    <row r="9" spans="1:18" x14ac:dyDescent="0.25">
      <c r="A9" s="1"/>
      <c r="B9" s="165" t="s">
        <v>2</v>
      </c>
      <c r="C9" s="1"/>
      <c r="D9" s="1"/>
      <c r="E9" s="1"/>
      <c r="F9" s="1"/>
      <c r="G9" s="1"/>
      <c r="H9" s="1"/>
      <c r="I9" s="1"/>
      <c r="J9" s="1"/>
      <c r="K9" s="3" t="s">
        <v>3</v>
      </c>
      <c r="L9" s="1"/>
      <c r="M9" s="1"/>
      <c r="N9" s="1"/>
    </row>
    <row r="10" spans="1:18" x14ac:dyDescent="0.25">
      <c r="A10" s="1"/>
      <c r="B10" s="165" t="s">
        <v>4</v>
      </c>
      <c r="C10" s="1"/>
      <c r="D10" s="1"/>
      <c r="E10" s="1"/>
      <c r="F10" s="1"/>
      <c r="G10" s="1"/>
      <c r="H10" s="1"/>
      <c r="I10" s="1"/>
      <c r="J10" s="1"/>
      <c r="K10" s="4"/>
      <c r="L10" s="4"/>
      <c r="M10" s="4"/>
      <c r="N10" s="4"/>
    </row>
    <row r="11" spans="1:18" x14ac:dyDescent="0.25">
      <c r="A11" s="1"/>
      <c r="B11" s="166"/>
      <c r="C11" s="2"/>
      <c r="D11" s="1"/>
      <c r="E11" s="1"/>
      <c r="F11" s="1"/>
      <c r="G11" s="1"/>
      <c r="H11" s="1"/>
      <c r="I11" s="1"/>
      <c r="J11" s="1"/>
      <c r="K11" s="218" t="s">
        <v>147</v>
      </c>
      <c r="L11" s="218"/>
      <c r="M11" s="218"/>
      <c r="N11" s="218"/>
    </row>
    <row r="12" spans="1:18" x14ac:dyDescent="0.25">
      <c r="A12" s="1"/>
      <c r="B12" s="165" t="s">
        <v>5</v>
      </c>
      <c r="C12" s="1"/>
      <c r="D12" s="1"/>
      <c r="E12" s="1"/>
      <c r="F12" s="1"/>
      <c r="G12" s="1"/>
      <c r="H12" s="1"/>
      <c r="I12" s="1"/>
      <c r="J12" s="1"/>
      <c r="K12" s="3" t="s">
        <v>5</v>
      </c>
      <c r="L12" s="1"/>
      <c r="M12" s="1"/>
      <c r="N12" s="1"/>
    </row>
    <row r="13" spans="1:18" x14ac:dyDescent="0.25">
      <c r="A13" s="1"/>
      <c r="B13" s="165" t="s">
        <v>6</v>
      </c>
      <c r="C13" s="1"/>
      <c r="D13" s="1"/>
      <c r="E13" s="1"/>
      <c r="F13" s="1"/>
      <c r="G13" s="1"/>
      <c r="H13" s="1"/>
      <c r="I13" s="1"/>
      <c r="J13" s="1"/>
      <c r="K13" s="3" t="s">
        <v>6</v>
      </c>
      <c r="L13" s="1"/>
      <c r="M13" s="1"/>
      <c r="N13" s="1"/>
    </row>
    <row r="15" spans="1:18" ht="14.45" customHeight="1" x14ac:dyDescent="0.25"/>
    <row r="16" spans="1:18" ht="15.75" x14ac:dyDescent="0.25">
      <c r="A16" s="216" t="s">
        <v>119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88"/>
      <c r="Q16" s="88"/>
      <c r="R16" s="88"/>
    </row>
    <row r="17" spans="1:15" ht="15.75" x14ac:dyDescent="0.25">
      <c r="A17" s="211" t="s">
        <v>124</v>
      </c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</row>
    <row r="18" spans="1:15" ht="15.75" x14ac:dyDescent="0.25">
      <c r="A18" s="211" t="s">
        <v>125</v>
      </c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</row>
    <row r="19" spans="1:15" ht="15.75" x14ac:dyDescent="0.25">
      <c r="A19" s="211" t="s">
        <v>91</v>
      </c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</row>
    <row r="20" spans="1:15" ht="15.75" x14ac:dyDescent="0.25">
      <c r="A20" s="211" t="s">
        <v>90</v>
      </c>
      <c r="B20" s="211"/>
      <c r="C20" s="211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</row>
    <row r="21" spans="1:15" ht="15.75" x14ac:dyDescent="0.25">
      <c r="A21" s="212" t="s">
        <v>72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</row>
    <row r="22" spans="1:15" x14ac:dyDescent="0.25">
      <c r="A22" s="207" t="s">
        <v>7</v>
      </c>
      <c r="B22" s="207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</row>
    <row r="23" spans="1:15" x14ac:dyDescent="0.25">
      <c r="A23" s="213" t="s">
        <v>120</v>
      </c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</row>
    <row r="24" spans="1:15" x14ac:dyDescent="0.25">
      <c r="A24" s="207" t="s">
        <v>8</v>
      </c>
      <c r="B24" s="207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7"/>
    </row>
    <row r="25" spans="1:15" x14ac:dyDescent="0.25">
      <c r="A25" s="210" t="s">
        <v>84</v>
      </c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  <c r="O25" s="210"/>
    </row>
    <row r="26" spans="1:15" ht="15.75" customHeight="1" x14ac:dyDescent="0.25">
      <c r="A26" s="191" t="s">
        <v>26</v>
      </c>
      <c r="B26" s="191" t="s">
        <v>24</v>
      </c>
      <c r="C26" s="191" t="s">
        <v>9</v>
      </c>
      <c r="D26" s="191" t="s">
        <v>10</v>
      </c>
      <c r="E26" s="191" t="s">
        <v>11</v>
      </c>
      <c r="F26" s="191" t="s">
        <v>12</v>
      </c>
      <c r="G26" s="191" t="s">
        <v>13</v>
      </c>
      <c r="H26" s="191" t="s">
        <v>14</v>
      </c>
      <c r="I26" s="191"/>
      <c r="J26" s="191"/>
      <c r="K26" s="191"/>
      <c r="L26" s="191" t="s">
        <v>15</v>
      </c>
      <c r="M26" s="191"/>
      <c r="N26" s="191"/>
      <c r="O26" s="191"/>
    </row>
    <row r="27" spans="1:15" ht="15.75" customHeight="1" x14ac:dyDescent="0.25">
      <c r="A27" s="191"/>
      <c r="B27" s="191"/>
      <c r="C27" s="191"/>
      <c r="D27" s="191"/>
      <c r="E27" s="191"/>
      <c r="F27" s="191"/>
      <c r="G27" s="191"/>
      <c r="H27" s="115" t="s">
        <v>16</v>
      </c>
      <c r="I27" s="115" t="s">
        <v>17</v>
      </c>
      <c r="J27" s="115" t="s">
        <v>18</v>
      </c>
      <c r="K27" s="115" t="s">
        <v>19</v>
      </c>
      <c r="L27" s="115" t="s">
        <v>20</v>
      </c>
      <c r="M27" s="115" t="s">
        <v>21</v>
      </c>
      <c r="N27" s="115" t="s">
        <v>22</v>
      </c>
      <c r="O27" s="115" t="s">
        <v>23</v>
      </c>
    </row>
    <row r="28" spans="1:15" ht="15.75" customHeight="1" x14ac:dyDescent="0.25">
      <c r="A28" s="84">
        <v>204</v>
      </c>
      <c r="B28" s="128" t="s">
        <v>134</v>
      </c>
      <c r="C28" s="84">
        <v>150</v>
      </c>
      <c r="D28" s="101">
        <v>9.42</v>
      </c>
      <c r="E28" s="84">
        <v>11.51</v>
      </c>
      <c r="F28" s="84">
        <v>26.67</v>
      </c>
      <c r="G28" s="149">
        <v>248.25</v>
      </c>
      <c r="H28" s="102">
        <v>0.06</v>
      </c>
      <c r="I28" s="102">
        <v>0.14000000000000001</v>
      </c>
      <c r="J28" s="84">
        <v>0.08</v>
      </c>
      <c r="K28" s="84">
        <v>0.80700000000000005</v>
      </c>
      <c r="L28" s="84">
        <v>186.84</v>
      </c>
      <c r="M28" s="84">
        <v>133.09399999999999</v>
      </c>
      <c r="N28" s="84">
        <v>14.137</v>
      </c>
      <c r="O28" s="84">
        <v>0.91600000000000004</v>
      </c>
    </row>
    <row r="29" spans="1:15" ht="15.75" customHeight="1" x14ac:dyDescent="0.25">
      <c r="A29" s="75">
        <v>382</v>
      </c>
      <c r="B29" s="78" t="s">
        <v>63</v>
      </c>
      <c r="C29" s="75">
        <v>200</v>
      </c>
      <c r="D29" s="75">
        <v>4.08</v>
      </c>
      <c r="E29" s="75">
        <v>3.54</v>
      </c>
      <c r="F29" s="75">
        <v>17.579999999999998</v>
      </c>
      <c r="G29" s="146">
        <v>118.6</v>
      </c>
      <c r="H29" s="75">
        <v>5.6000000000000001E-2</v>
      </c>
      <c r="I29" s="75">
        <v>1.5880000000000001</v>
      </c>
      <c r="J29" s="75">
        <v>2.4E-2</v>
      </c>
      <c r="K29" s="77">
        <v>0</v>
      </c>
      <c r="L29" s="77">
        <v>152.22</v>
      </c>
      <c r="M29" s="77">
        <v>124.56</v>
      </c>
      <c r="N29" s="77">
        <v>21.34</v>
      </c>
      <c r="O29" s="75">
        <v>0.47799999999999998</v>
      </c>
    </row>
    <row r="30" spans="1:15" ht="15.75" customHeight="1" x14ac:dyDescent="0.25">
      <c r="A30" s="75">
        <v>2</v>
      </c>
      <c r="B30" s="78" t="s">
        <v>135</v>
      </c>
      <c r="C30" s="75">
        <v>50</v>
      </c>
      <c r="D30" s="76">
        <v>1.44</v>
      </c>
      <c r="E30" s="75">
        <v>2.3199999999999998</v>
      </c>
      <c r="F30" s="75">
        <v>15.4</v>
      </c>
      <c r="G30" s="146">
        <v>88.6</v>
      </c>
      <c r="H30" s="77">
        <v>2.4E-2</v>
      </c>
      <c r="I30" s="77">
        <v>0.05</v>
      </c>
      <c r="J30" s="77">
        <v>1.2E-2</v>
      </c>
      <c r="K30" s="77">
        <v>0.23400000000000001</v>
      </c>
      <c r="L30" s="77">
        <v>5.72</v>
      </c>
      <c r="M30" s="77">
        <v>13.5</v>
      </c>
      <c r="N30" s="77">
        <v>3.22</v>
      </c>
      <c r="O30" s="77">
        <v>0.33600000000000002</v>
      </c>
    </row>
    <row r="31" spans="1:15" ht="15.75" customHeight="1" x14ac:dyDescent="0.25">
      <c r="A31" s="124" t="s">
        <v>128</v>
      </c>
      <c r="B31" s="20" t="s">
        <v>129</v>
      </c>
      <c r="C31" s="19">
        <v>100</v>
      </c>
      <c r="D31" s="12">
        <v>1.5</v>
      </c>
      <c r="E31" s="12">
        <v>0.5</v>
      </c>
      <c r="F31" s="12">
        <v>21</v>
      </c>
      <c r="G31" s="12">
        <v>96</v>
      </c>
      <c r="H31" s="23">
        <v>0.04</v>
      </c>
      <c r="I31" s="23">
        <v>10</v>
      </c>
      <c r="J31" s="23">
        <v>0</v>
      </c>
      <c r="K31" s="23">
        <v>0.4</v>
      </c>
      <c r="L31" s="23">
        <v>8</v>
      </c>
      <c r="M31" s="23">
        <v>28</v>
      </c>
      <c r="N31" s="23">
        <v>42</v>
      </c>
      <c r="O31" s="23">
        <v>0.6</v>
      </c>
    </row>
    <row r="32" spans="1:15" ht="15.75" customHeight="1" x14ac:dyDescent="0.25">
      <c r="A32" s="63"/>
      <c r="B32" s="64" t="s">
        <v>65</v>
      </c>
      <c r="C32" s="75">
        <f>SUM(C28:C31)</f>
        <v>500</v>
      </c>
      <c r="D32" s="76">
        <f t="shared" ref="D32:O32" si="0">SUM(D28:D31)</f>
        <v>16.439999999999998</v>
      </c>
      <c r="E32" s="76">
        <f t="shared" si="0"/>
        <v>17.87</v>
      </c>
      <c r="F32" s="76">
        <f t="shared" si="0"/>
        <v>80.650000000000006</v>
      </c>
      <c r="G32" s="151">
        <f t="shared" si="0"/>
        <v>551.45000000000005</v>
      </c>
      <c r="H32" s="77">
        <f t="shared" si="0"/>
        <v>0.18</v>
      </c>
      <c r="I32" s="77">
        <f t="shared" si="0"/>
        <v>11.778</v>
      </c>
      <c r="J32" s="77">
        <f t="shared" si="0"/>
        <v>0.11600000000000001</v>
      </c>
      <c r="K32" s="77">
        <f t="shared" si="0"/>
        <v>1.4410000000000003</v>
      </c>
      <c r="L32" s="77">
        <f t="shared" si="0"/>
        <v>352.78000000000003</v>
      </c>
      <c r="M32" s="77">
        <f t="shared" si="0"/>
        <v>299.154</v>
      </c>
      <c r="N32" s="77">
        <f t="shared" si="0"/>
        <v>80.697000000000003</v>
      </c>
      <c r="O32" s="77">
        <f t="shared" si="0"/>
        <v>2.33</v>
      </c>
    </row>
    <row r="33" spans="1:15" ht="15.75" customHeight="1" x14ac:dyDescent="0.25">
      <c r="A33" s="200" t="s">
        <v>85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</row>
    <row r="34" spans="1:15" ht="15.75" customHeight="1" x14ac:dyDescent="0.25">
      <c r="A34" s="152">
        <v>45</v>
      </c>
      <c r="B34" s="59" t="s">
        <v>42</v>
      </c>
      <c r="C34" s="19">
        <v>60</v>
      </c>
      <c r="D34" s="30">
        <v>0.79</v>
      </c>
      <c r="E34" s="30">
        <v>1.95</v>
      </c>
      <c r="F34" s="30">
        <v>4.18</v>
      </c>
      <c r="G34" s="30">
        <v>38.24</v>
      </c>
      <c r="H34" s="127">
        <v>0.01</v>
      </c>
      <c r="I34" s="127">
        <v>10.26</v>
      </c>
      <c r="J34" s="127">
        <v>0</v>
      </c>
      <c r="K34" s="127">
        <v>5.03</v>
      </c>
      <c r="L34" s="127">
        <v>14.98</v>
      </c>
      <c r="M34" s="127">
        <v>16.98</v>
      </c>
      <c r="N34" s="127">
        <v>9.0500000000000007</v>
      </c>
      <c r="O34" s="127">
        <v>0.28000000000000003</v>
      </c>
    </row>
    <row r="35" spans="1:15" ht="15.75" customHeight="1" x14ac:dyDescent="0.25">
      <c r="A35" s="133">
        <v>96</v>
      </c>
      <c r="B35" s="136" t="s">
        <v>43</v>
      </c>
      <c r="C35" s="133">
        <v>260</v>
      </c>
      <c r="D35" s="10">
        <v>2.2799999999999998</v>
      </c>
      <c r="E35" s="10">
        <v>6.59</v>
      </c>
      <c r="F35" s="10">
        <v>15.84</v>
      </c>
      <c r="G35" s="108">
        <v>137.43</v>
      </c>
      <c r="H35" s="134">
        <v>9.2999999999999999E-2</v>
      </c>
      <c r="I35" s="134">
        <v>8.42</v>
      </c>
      <c r="J35" s="134">
        <v>0.01</v>
      </c>
      <c r="K35" s="134">
        <v>2.3530000000000002</v>
      </c>
      <c r="L35" s="134">
        <v>37.950000000000003</v>
      </c>
      <c r="M35" s="134">
        <v>62.83</v>
      </c>
      <c r="N35" s="134">
        <v>25.08</v>
      </c>
      <c r="O35" s="134">
        <v>0.95</v>
      </c>
    </row>
    <row r="36" spans="1:15" ht="15.75" customHeight="1" x14ac:dyDescent="0.25">
      <c r="A36" s="85" t="s">
        <v>121</v>
      </c>
      <c r="B36" s="86" t="s">
        <v>80</v>
      </c>
      <c r="C36" s="87">
        <v>160</v>
      </c>
      <c r="D36" s="137">
        <v>16</v>
      </c>
      <c r="E36" s="137">
        <v>14.78</v>
      </c>
      <c r="F36" s="137">
        <v>26.76</v>
      </c>
      <c r="G36" s="220">
        <v>304</v>
      </c>
      <c r="H36" s="135">
        <v>0.2</v>
      </c>
      <c r="I36" s="135">
        <v>0.41</v>
      </c>
      <c r="J36" s="135">
        <v>4.8000000000000001E-2</v>
      </c>
      <c r="K36" s="135">
        <v>0.51</v>
      </c>
      <c r="L36" s="135">
        <v>34.200000000000003</v>
      </c>
      <c r="M36" s="135">
        <v>156.1</v>
      </c>
      <c r="N36" s="135">
        <v>34.200000000000003</v>
      </c>
      <c r="O36" s="135">
        <v>1.45</v>
      </c>
    </row>
    <row r="37" spans="1:15" ht="15.75" customHeight="1" x14ac:dyDescent="0.25">
      <c r="A37" s="152">
        <v>349</v>
      </c>
      <c r="B37" s="20" t="s">
        <v>44</v>
      </c>
      <c r="C37" s="19">
        <v>200</v>
      </c>
      <c r="D37" s="12">
        <v>0.66</v>
      </c>
      <c r="E37" s="12">
        <v>0.09</v>
      </c>
      <c r="F37" s="12">
        <v>32.01</v>
      </c>
      <c r="G37" s="12">
        <v>132.80000000000001</v>
      </c>
      <c r="H37" s="23">
        <v>0.02</v>
      </c>
      <c r="I37" s="23">
        <v>0.73</v>
      </c>
      <c r="J37" s="23">
        <v>0</v>
      </c>
      <c r="K37" s="23">
        <v>0.51</v>
      </c>
      <c r="L37" s="23">
        <v>32.479999999999997</v>
      </c>
      <c r="M37" s="23">
        <v>23.44</v>
      </c>
      <c r="N37" s="23">
        <v>17.46</v>
      </c>
      <c r="O37" s="23">
        <v>0.7</v>
      </c>
    </row>
    <row r="38" spans="1:15" ht="15.75" customHeight="1" x14ac:dyDescent="0.25">
      <c r="A38" s="103"/>
      <c r="B38" s="38" t="s">
        <v>102</v>
      </c>
      <c r="C38" s="126">
        <v>40</v>
      </c>
      <c r="D38" s="138">
        <v>4.8</v>
      </c>
      <c r="E38" s="138">
        <v>0.52</v>
      </c>
      <c r="F38" s="138">
        <v>22.2</v>
      </c>
      <c r="G38" s="221">
        <v>103</v>
      </c>
      <c r="H38" s="127">
        <v>6.3E-2</v>
      </c>
      <c r="I38" s="127">
        <v>0</v>
      </c>
      <c r="J38" s="127">
        <v>0</v>
      </c>
      <c r="K38" s="127">
        <v>0</v>
      </c>
      <c r="L38" s="127">
        <v>10.92</v>
      </c>
      <c r="M38" s="127">
        <v>34.86</v>
      </c>
      <c r="N38" s="127">
        <v>14.7</v>
      </c>
      <c r="O38" s="127">
        <v>0.67</v>
      </c>
    </row>
    <row r="39" spans="1:15" ht="15.75" customHeight="1" x14ac:dyDescent="0.25">
      <c r="A39" s="21"/>
      <c r="B39" s="161" t="s">
        <v>66</v>
      </c>
      <c r="C39" s="17">
        <f t="shared" ref="C39:O39" si="1">SUM(C34:C38)</f>
        <v>720</v>
      </c>
      <c r="D39" s="12">
        <f t="shared" si="1"/>
        <v>24.53</v>
      </c>
      <c r="E39" s="12">
        <f t="shared" si="1"/>
        <v>23.93</v>
      </c>
      <c r="F39" s="12">
        <f t="shared" si="1"/>
        <v>100.99</v>
      </c>
      <c r="G39" s="12">
        <f t="shared" si="1"/>
        <v>715.47</v>
      </c>
      <c r="H39" s="23">
        <f t="shared" si="1"/>
        <v>0.38600000000000001</v>
      </c>
      <c r="I39" s="23">
        <f t="shared" si="1"/>
        <v>19.82</v>
      </c>
      <c r="J39" s="23">
        <f t="shared" si="1"/>
        <v>5.8000000000000003E-2</v>
      </c>
      <c r="K39" s="23">
        <f t="shared" si="1"/>
        <v>8.4030000000000005</v>
      </c>
      <c r="L39" s="23">
        <f t="shared" si="1"/>
        <v>130.53</v>
      </c>
      <c r="M39" s="23">
        <f t="shared" si="1"/>
        <v>294.21000000000004</v>
      </c>
      <c r="N39" s="23">
        <f t="shared" si="1"/>
        <v>100.49</v>
      </c>
      <c r="O39" s="23">
        <f t="shared" si="1"/>
        <v>4.05</v>
      </c>
    </row>
    <row r="40" spans="1:15" ht="15.75" customHeight="1" x14ac:dyDescent="0.25">
      <c r="A40" s="193" t="s">
        <v>86</v>
      </c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5"/>
    </row>
    <row r="41" spans="1:15" ht="15.75" customHeight="1" x14ac:dyDescent="0.25">
      <c r="A41" s="148"/>
      <c r="B41" s="13" t="s">
        <v>136</v>
      </c>
      <c r="C41" s="149">
        <v>30</v>
      </c>
      <c r="D41" s="150">
        <v>3.38</v>
      </c>
      <c r="E41" s="101">
        <v>4.3899999999999997</v>
      </c>
      <c r="F41" s="12">
        <v>33.53</v>
      </c>
      <c r="G41" s="12">
        <v>187.65</v>
      </c>
      <c r="H41" s="23">
        <v>3.3000000000000002E-2</v>
      </c>
      <c r="I41" s="23">
        <v>0</v>
      </c>
      <c r="J41" s="102">
        <v>3.0000000000000001E-3</v>
      </c>
      <c r="K41" s="102">
        <v>1.575</v>
      </c>
      <c r="L41" s="102">
        <v>13.05</v>
      </c>
      <c r="M41" s="102">
        <v>40.5</v>
      </c>
      <c r="N41" s="102">
        <v>9</v>
      </c>
      <c r="O41" s="102">
        <v>0.94499999999999995</v>
      </c>
    </row>
    <row r="42" spans="1:15" ht="15.75" customHeight="1" x14ac:dyDescent="0.25">
      <c r="A42" s="117" t="s">
        <v>112</v>
      </c>
      <c r="B42" s="147" t="s">
        <v>71</v>
      </c>
      <c r="C42" s="118">
        <v>215</v>
      </c>
      <c r="D42" s="12">
        <v>7.0000000000000007E-2</v>
      </c>
      <c r="E42" s="12">
        <v>0.02</v>
      </c>
      <c r="F42" s="12">
        <v>15</v>
      </c>
      <c r="G42" s="12">
        <v>60</v>
      </c>
      <c r="H42" s="23">
        <v>0</v>
      </c>
      <c r="I42" s="23">
        <v>0.03</v>
      </c>
      <c r="J42" s="23">
        <v>0</v>
      </c>
      <c r="K42" s="23">
        <v>0</v>
      </c>
      <c r="L42" s="23">
        <v>11.1</v>
      </c>
      <c r="M42" s="23">
        <v>2.8</v>
      </c>
      <c r="N42" s="23">
        <v>1.4</v>
      </c>
      <c r="O42" s="23">
        <v>0.28000000000000003</v>
      </c>
    </row>
    <row r="43" spans="1:15" ht="15.75" customHeight="1" x14ac:dyDescent="0.25">
      <c r="A43" s="156" t="s">
        <v>128</v>
      </c>
      <c r="B43" s="20" t="s">
        <v>129</v>
      </c>
      <c r="C43" s="19">
        <v>100</v>
      </c>
      <c r="D43" s="12">
        <v>1.5</v>
      </c>
      <c r="E43" s="12">
        <v>0.5</v>
      </c>
      <c r="F43" s="12">
        <v>21</v>
      </c>
      <c r="G43" s="12">
        <v>96</v>
      </c>
      <c r="H43" s="23">
        <v>0.04</v>
      </c>
      <c r="I43" s="23">
        <v>10</v>
      </c>
      <c r="J43" s="23">
        <v>0</v>
      </c>
      <c r="K43" s="23">
        <v>0.4</v>
      </c>
      <c r="L43" s="23">
        <v>8</v>
      </c>
      <c r="M43" s="23">
        <v>28</v>
      </c>
      <c r="N43" s="23">
        <v>42</v>
      </c>
      <c r="O43" s="23">
        <v>0.6</v>
      </c>
    </row>
    <row r="44" spans="1:15" ht="15.75" customHeight="1" x14ac:dyDescent="0.25">
      <c r="A44" s="21"/>
      <c r="B44" s="161" t="s">
        <v>73</v>
      </c>
      <c r="C44" s="17">
        <f>SUM(C41:C43)</f>
        <v>345</v>
      </c>
      <c r="D44" s="89">
        <f t="shared" ref="D44:O44" si="2">SUM(D41:D43)</f>
        <v>4.9499999999999993</v>
      </c>
      <c r="E44" s="89">
        <f t="shared" si="2"/>
        <v>4.9099999999999993</v>
      </c>
      <c r="F44" s="89">
        <f t="shared" si="2"/>
        <v>69.53</v>
      </c>
      <c r="G44" s="89">
        <f t="shared" si="2"/>
        <v>343.65</v>
      </c>
      <c r="H44" s="90">
        <f t="shared" si="2"/>
        <v>7.3000000000000009E-2</v>
      </c>
      <c r="I44" s="90">
        <f t="shared" si="2"/>
        <v>10.029999999999999</v>
      </c>
      <c r="J44" s="90">
        <f t="shared" si="2"/>
        <v>3.0000000000000001E-3</v>
      </c>
      <c r="K44" s="90">
        <f t="shared" si="2"/>
        <v>1.9750000000000001</v>
      </c>
      <c r="L44" s="90">
        <f t="shared" si="2"/>
        <v>32.15</v>
      </c>
      <c r="M44" s="90">
        <f t="shared" si="2"/>
        <v>71.3</v>
      </c>
      <c r="N44" s="90">
        <f t="shared" si="2"/>
        <v>52.4</v>
      </c>
      <c r="O44" s="90">
        <f t="shared" si="2"/>
        <v>1.8250000000000002</v>
      </c>
    </row>
    <row r="45" spans="1:15" ht="15.75" customHeight="1" x14ac:dyDescent="0.25">
      <c r="A45" s="21"/>
      <c r="B45" s="68" t="s">
        <v>67</v>
      </c>
      <c r="C45" s="17">
        <f t="shared" ref="C45:O45" si="3">C32+C39+C44</f>
        <v>1565</v>
      </c>
      <c r="D45" s="12">
        <f t="shared" si="3"/>
        <v>45.92</v>
      </c>
      <c r="E45" s="12">
        <f t="shared" si="3"/>
        <v>46.709999999999994</v>
      </c>
      <c r="F45" s="12">
        <f t="shared" si="3"/>
        <v>251.17</v>
      </c>
      <c r="G45" s="12">
        <f t="shared" si="3"/>
        <v>1610.5700000000002</v>
      </c>
      <c r="H45" s="23">
        <f t="shared" si="3"/>
        <v>0.63900000000000001</v>
      </c>
      <c r="I45" s="23">
        <f t="shared" si="3"/>
        <v>41.628</v>
      </c>
      <c r="J45" s="23">
        <f t="shared" si="3"/>
        <v>0.17700000000000002</v>
      </c>
      <c r="K45" s="23">
        <f t="shared" si="3"/>
        <v>11.819000000000001</v>
      </c>
      <c r="L45" s="23">
        <f t="shared" si="3"/>
        <v>515.46</v>
      </c>
      <c r="M45" s="23">
        <f t="shared" si="3"/>
        <v>664.66399999999999</v>
      </c>
      <c r="N45" s="23">
        <f t="shared" si="3"/>
        <v>233.58700000000002</v>
      </c>
      <c r="O45" s="23">
        <f t="shared" si="3"/>
        <v>8.2050000000000001</v>
      </c>
    </row>
    <row r="46" spans="1:15" ht="15.75" customHeight="1" x14ac:dyDescent="0.25">
      <c r="A46" s="110"/>
      <c r="B46" s="111"/>
      <c r="C46" s="180"/>
      <c r="D46" s="181"/>
      <c r="E46" s="181"/>
      <c r="F46" s="181"/>
      <c r="G46" s="181"/>
      <c r="H46" s="182"/>
      <c r="I46" s="182"/>
      <c r="J46" s="182"/>
      <c r="K46" s="182"/>
      <c r="L46" s="182"/>
      <c r="M46" s="182"/>
      <c r="N46" s="182"/>
      <c r="O46" s="182"/>
    </row>
    <row r="47" spans="1:15" ht="15.75" customHeight="1" x14ac:dyDescent="0.25">
      <c r="A47" s="110"/>
      <c r="B47" s="111"/>
      <c r="C47" s="180"/>
      <c r="D47" s="181"/>
      <c r="E47" s="181"/>
      <c r="F47" s="181"/>
      <c r="G47" s="181"/>
      <c r="H47" s="182"/>
      <c r="I47" s="182"/>
      <c r="J47" s="182"/>
      <c r="K47" s="182"/>
      <c r="L47" s="182"/>
      <c r="M47" s="182"/>
      <c r="N47" s="182"/>
      <c r="O47" s="182"/>
    </row>
    <row r="48" spans="1:15" ht="15.75" customHeight="1" x14ac:dyDescent="0.25">
      <c r="A48" s="110"/>
      <c r="B48" s="111"/>
      <c r="C48" s="180"/>
      <c r="D48" s="181"/>
      <c r="E48" s="181"/>
      <c r="F48" s="181"/>
      <c r="G48" s="181"/>
      <c r="H48" s="182"/>
      <c r="I48" s="182"/>
      <c r="J48" s="182"/>
      <c r="K48" s="182"/>
      <c r="L48" s="182"/>
      <c r="M48" s="182"/>
      <c r="N48" s="182"/>
      <c r="O48" s="182"/>
    </row>
    <row r="49" spans="1:15" ht="15.75" customHeight="1" x14ac:dyDescent="0.25">
      <c r="A49" s="110"/>
      <c r="B49" s="111"/>
      <c r="C49" s="180"/>
      <c r="D49" s="181"/>
      <c r="E49" s="181"/>
      <c r="F49" s="181"/>
      <c r="G49" s="181"/>
      <c r="H49" s="182"/>
      <c r="I49" s="182"/>
      <c r="J49" s="182"/>
      <c r="K49" s="182"/>
      <c r="L49" s="182"/>
      <c r="M49" s="182"/>
      <c r="N49" s="182"/>
      <c r="O49" s="182"/>
    </row>
    <row r="50" spans="1:15" ht="15.75" customHeight="1" x14ac:dyDescent="0.25">
      <c r="A50" s="207" t="s">
        <v>25</v>
      </c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</row>
    <row r="51" spans="1:15" ht="15.75" customHeight="1" x14ac:dyDescent="0.25">
      <c r="A51" s="209" t="s">
        <v>84</v>
      </c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</row>
    <row r="52" spans="1:15" ht="15.75" customHeight="1" x14ac:dyDescent="0.25">
      <c r="A52" s="196" t="s">
        <v>26</v>
      </c>
      <c r="B52" s="191" t="s">
        <v>24</v>
      </c>
      <c r="C52" s="191" t="s">
        <v>9</v>
      </c>
      <c r="D52" s="191" t="s">
        <v>10</v>
      </c>
      <c r="E52" s="191" t="s">
        <v>11</v>
      </c>
      <c r="F52" s="191" t="s">
        <v>12</v>
      </c>
      <c r="G52" s="191" t="s">
        <v>13</v>
      </c>
      <c r="H52" s="191" t="s">
        <v>14</v>
      </c>
      <c r="I52" s="191"/>
      <c r="J52" s="191"/>
      <c r="K52" s="191"/>
      <c r="L52" s="191" t="s">
        <v>15</v>
      </c>
      <c r="M52" s="191"/>
      <c r="N52" s="191"/>
      <c r="O52" s="191"/>
    </row>
    <row r="53" spans="1:15" ht="15.75" customHeight="1" x14ac:dyDescent="0.25">
      <c r="A53" s="197"/>
      <c r="B53" s="191"/>
      <c r="C53" s="191"/>
      <c r="D53" s="191"/>
      <c r="E53" s="191"/>
      <c r="F53" s="191"/>
      <c r="G53" s="191"/>
      <c r="H53" s="115" t="s">
        <v>16</v>
      </c>
      <c r="I53" s="115" t="s">
        <v>17</v>
      </c>
      <c r="J53" s="115" t="s">
        <v>18</v>
      </c>
      <c r="K53" s="115" t="s">
        <v>19</v>
      </c>
      <c r="L53" s="115" t="s">
        <v>20</v>
      </c>
      <c r="M53" s="115" t="s">
        <v>21</v>
      </c>
      <c r="N53" s="115" t="s">
        <v>22</v>
      </c>
      <c r="O53" s="115" t="s">
        <v>23</v>
      </c>
    </row>
    <row r="54" spans="1:15" ht="15.75" customHeight="1" x14ac:dyDescent="0.25">
      <c r="A54" s="75" t="s">
        <v>100</v>
      </c>
      <c r="B54" s="78" t="s">
        <v>137</v>
      </c>
      <c r="C54" s="84">
        <v>150</v>
      </c>
      <c r="D54" s="84">
        <v>20.77</v>
      </c>
      <c r="E54" s="84">
        <v>14.12</v>
      </c>
      <c r="F54" s="84">
        <v>29.72</v>
      </c>
      <c r="G54" s="149">
        <v>328.68</v>
      </c>
      <c r="H54" s="84">
        <v>0.107</v>
      </c>
      <c r="I54" s="84">
        <v>0.69599999999999995</v>
      </c>
      <c r="J54" s="84">
        <v>8.5000000000000006E-2</v>
      </c>
      <c r="K54" s="84">
        <v>0.64800000000000002</v>
      </c>
      <c r="L54" s="84">
        <v>197.364</v>
      </c>
      <c r="M54" s="84">
        <v>262.06799999999998</v>
      </c>
      <c r="N54" s="84">
        <v>33.636000000000003</v>
      </c>
      <c r="O54" s="84">
        <v>1.302</v>
      </c>
    </row>
    <row r="55" spans="1:15" ht="15.75" customHeight="1" x14ac:dyDescent="0.25">
      <c r="A55" s="154" t="s">
        <v>61</v>
      </c>
      <c r="B55" s="20" t="s">
        <v>127</v>
      </c>
      <c r="C55" s="19">
        <v>222</v>
      </c>
      <c r="D55" s="12">
        <v>0.13</v>
      </c>
      <c r="E55" s="12">
        <v>0.02</v>
      </c>
      <c r="F55" s="12">
        <v>15.2</v>
      </c>
      <c r="G55" s="12">
        <v>62</v>
      </c>
      <c r="H55" s="23">
        <v>0</v>
      </c>
      <c r="I55" s="23">
        <v>2.83</v>
      </c>
      <c r="J55" s="23">
        <v>0</v>
      </c>
      <c r="K55" s="23">
        <v>0.01</v>
      </c>
      <c r="L55" s="23">
        <v>14.2</v>
      </c>
      <c r="M55" s="23">
        <v>4.4000000000000004</v>
      </c>
      <c r="N55" s="23">
        <v>2.4</v>
      </c>
      <c r="O55" s="23">
        <v>0.36</v>
      </c>
    </row>
    <row r="56" spans="1:15" ht="15.75" customHeight="1" x14ac:dyDescent="0.25">
      <c r="A56" s="156" t="s">
        <v>130</v>
      </c>
      <c r="B56" s="20" t="s">
        <v>131</v>
      </c>
      <c r="C56" s="19">
        <v>200</v>
      </c>
      <c r="D56" s="12">
        <v>1.5</v>
      </c>
      <c r="E56" s="12">
        <v>0.5</v>
      </c>
      <c r="F56" s="12">
        <v>21</v>
      </c>
      <c r="G56" s="12">
        <v>96</v>
      </c>
      <c r="H56" s="23">
        <v>0.04</v>
      </c>
      <c r="I56" s="23">
        <v>10</v>
      </c>
      <c r="J56" s="23">
        <v>0</v>
      </c>
      <c r="K56" s="23">
        <v>0.4</v>
      </c>
      <c r="L56" s="23">
        <v>8</v>
      </c>
      <c r="M56" s="23">
        <v>28</v>
      </c>
      <c r="N56" s="23">
        <v>42</v>
      </c>
      <c r="O56" s="23">
        <v>0.6</v>
      </c>
    </row>
    <row r="57" spans="1:15" ht="15.75" customHeight="1" x14ac:dyDescent="0.25">
      <c r="A57" s="75"/>
      <c r="B57" s="168" t="s">
        <v>65</v>
      </c>
      <c r="C57" s="58">
        <f t="shared" ref="C57:O57" si="4">SUM(C54:C56)</f>
        <v>572</v>
      </c>
      <c r="D57" s="58">
        <f t="shared" si="4"/>
        <v>22.4</v>
      </c>
      <c r="E57" s="58">
        <f t="shared" si="4"/>
        <v>14.639999999999999</v>
      </c>
      <c r="F57" s="58">
        <f t="shared" si="4"/>
        <v>65.92</v>
      </c>
      <c r="G57" s="222">
        <f t="shared" si="4"/>
        <v>486.68</v>
      </c>
      <c r="H57" s="58">
        <f t="shared" si="4"/>
        <v>0.14699999999999999</v>
      </c>
      <c r="I57" s="58">
        <f t="shared" si="4"/>
        <v>13.526</v>
      </c>
      <c r="J57" s="58">
        <f t="shared" si="4"/>
        <v>8.5000000000000006E-2</v>
      </c>
      <c r="K57" s="58">
        <f t="shared" si="4"/>
        <v>1.0580000000000001</v>
      </c>
      <c r="L57" s="58">
        <f t="shared" si="4"/>
        <v>219.56399999999999</v>
      </c>
      <c r="M57" s="58">
        <f t="shared" si="4"/>
        <v>294.46799999999996</v>
      </c>
      <c r="N57" s="58">
        <f t="shared" si="4"/>
        <v>78.036000000000001</v>
      </c>
      <c r="O57" s="58">
        <f t="shared" si="4"/>
        <v>2.262</v>
      </c>
    </row>
    <row r="58" spans="1:15" ht="15.75" customHeight="1" x14ac:dyDescent="0.25">
      <c r="A58" s="194" t="s">
        <v>85</v>
      </c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194"/>
    </row>
    <row r="59" spans="1:15" ht="15.75" customHeight="1" x14ac:dyDescent="0.25">
      <c r="A59" s="5">
        <v>67</v>
      </c>
      <c r="B59" s="13" t="s">
        <v>123</v>
      </c>
      <c r="C59" s="14">
        <v>60</v>
      </c>
      <c r="D59" s="153">
        <v>0.66</v>
      </c>
      <c r="E59" s="153">
        <v>6</v>
      </c>
      <c r="F59" s="153">
        <v>4</v>
      </c>
      <c r="G59" s="153">
        <v>75</v>
      </c>
      <c r="H59" s="22">
        <v>3.5999999999999997E-2</v>
      </c>
      <c r="I59" s="22">
        <v>10.5</v>
      </c>
      <c r="J59" s="22">
        <v>0</v>
      </c>
      <c r="K59" s="22">
        <v>0.42</v>
      </c>
      <c r="L59" s="22">
        <v>8.4</v>
      </c>
      <c r="M59" s="22">
        <v>15.6</v>
      </c>
      <c r="N59" s="22">
        <v>12</v>
      </c>
      <c r="O59" s="22">
        <v>0.54</v>
      </c>
    </row>
    <row r="60" spans="1:15" ht="15.75" customHeight="1" x14ac:dyDescent="0.25">
      <c r="A60" s="7">
        <v>82</v>
      </c>
      <c r="B60" s="6" t="s">
        <v>45</v>
      </c>
      <c r="C60" s="15">
        <v>260</v>
      </c>
      <c r="D60" s="10">
        <v>2.06</v>
      </c>
      <c r="E60" s="10">
        <v>6.42</v>
      </c>
      <c r="F60" s="10">
        <v>11.29</v>
      </c>
      <c r="G60" s="108">
        <v>119.95</v>
      </c>
      <c r="H60" s="22">
        <v>5.2999999999999999E-2</v>
      </c>
      <c r="I60" s="22">
        <v>10.72</v>
      </c>
      <c r="J60" s="22">
        <v>0.01</v>
      </c>
      <c r="K60" s="22">
        <v>2.403</v>
      </c>
      <c r="L60" s="22">
        <v>58.53</v>
      </c>
      <c r="M60" s="22">
        <v>55.506</v>
      </c>
      <c r="N60" s="22">
        <v>27.03</v>
      </c>
      <c r="O60" s="22">
        <v>1.25</v>
      </c>
    </row>
    <row r="61" spans="1:15" ht="15.75" customHeight="1" x14ac:dyDescent="0.25">
      <c r="A61" s="103" t="s">
        <v>122</v>
      </c>
      <c r="B61" s="39" t="s">
        <v>96</v>
      </c>
      <c r="C61" s="35">
        <v>90</v>
      </c>
      <c r="D61" s="36">
        <v>6.61</v>
      </c>
      <c r="E61" s="36">
        <v>15.11</v>
      </c>
      <c r="F61" s="36">
        <v>10.210000000000001</v>
      </c>
      <c r="G61" s="30">
        <v>206.98</v>
      </c>
      <c r="H61" s="37">
        <v>0.187</v>
      </c>
      <c r="I61" s="37">
        <v>0.65100000000000002</v>
      </c>
      <c r="J61" s="37">
        <v>0.01</v>
      </c>
      <c r="K61" s="37">
        <v>2.0019999999999998</v>
      </c>
      <c r="L61" s="37">
        <v>15.77</v>
      </c>
      <c r="M61" s="37">
        <v>79.59</v>
      </c>
      <c r="N61" s="37">
        <v>15.365</v>
      </c>
      <c r="O61" s="37">
        <v>0.8</v>
      </c>
    </row>
    <row r="62" spans="1:15" ht="15.75" customHeight="1" x14ac:dyDescent="0.25">
      <c r="A62" s="5">
        <v>302</v>
      </c>
      <c r="B62" s="13" t="s">
        <v>103</v>
      </c>
      <c r="C62" s="19">
        <v>150</v>
      </c>
      <c r="D62" s="12">
        <v>8.6</v>
      </c>
      <c r="E62" s="12">
        <v>6.09</v>
      </c>
      <c r="F62" s="12">
        <v>38.64</v>
      </c>
      <c r="G62" s="12">
        <v>243.75</v>
      </c>
      <c r="H62" s="23">
        <v>0.21</v>
      </c>
      <c r="I62" s="23">
        <v>0</v>
      </c>
      <c r="J62" s="23">
        <v>0</v>
      </c>
      <c r="K62" s="23">
        <v>0.61</v>
      </c>
      <c r="L62" s="23">
        <v>14.82</v>
      </c>
      <c r="M62" s="23">
        <v>203.93</v>
      </c>
      <c r="N62" s="23">
        <v>135.83000000000001</v>
      </c>
      <c r="O62" s="23">
        <v>4.46</v>
      </c>
    </row>
    <row r="63" spans="1:15" ht="15.75" customHeight="1" x14ac:dyDescent="0.25">
      <c r="A63" s="104">
        <v>342</v>
      </c>
      <c r="B63" s="27" t="s">
        <v>83</v>
      </c>
      <c r="C63" s="24">
        <v>200</v>
      </c>
      <c r="D63" s="25">
        <v>0.16</v>
      </c>
      <c r="E63" s="25">
        <v>0.16</v>
      </c>
      <c r="F63" s="25">
        <v>27.88</v>
      </c>
      <c r="G63" s="25">
        <v>114.6</v>
      </c>
      <c r="H63" s="26">
        <v>1.2E-2</v>
      </c>
      <c r="I63" s="26">
        <v>0.9</v>
      </c>
      <c r="J63" s="26">
        <v>0</v>
      </c>
      <c r="K63" s="26">
        <v>0.16</v>
      </c>
      <c r="L63" s="26">
        <v>14.18</v>
      </c>
      <c r="M63" s="26">
        <v>4.4000000000000004</v>
      </c>
      <c r="N63" s="26">
        <v>5.14</v>
      </c>
      <c r="O63" s="26">
        <v>0.95</v>
      </c>
    </row>
    <row r="64" spans="1:15" ht="15.75" customHeight="1" x14ac:dyDescent="0.25">
      <c r="A64" s="103"/>
      <c r="B64" s="38" t="s">
        <v>102</v>
      </c>
      <c r="C64" s="126">
        <v>40</v>
      </c>
      <c r="D64" s="138">
        <v>4.8</v>
      </c>
      <c r="E64" s="138">
        <v>0.52</v>
      </c>
      <c r="F64" s="138">
        <v>22.2</v>
      </c>
      <c r="G64" s="221">
        <v>103</v>
      </c>
      <c r="H64" s="127">
        <v>6.3E-2</v>
      </c>
      <c r="I64" s="127">
        <v>0</v>
      </c>
      <c r="J64" s="127">
        <v>0</v>
      </c>
      <c r="K64" s="127">
        <v>0</v>
      </c>
      <c r="L64" s="127">
        <v>10.92</v>
      </c>
      <c r="M64" s="127">
        <v>34.86</v>
      </c>
      <c r="N64" s="127">
        <v>14.7</v>
      </c>
      <c r="O64" s="127">
        <v>0.67</v>
      </c>
    </row>
    <row r="65" spans="1:15" ht="15.75" customHeight="1" x14ac:dyDescent="0.25">
      <c r="A65" s="21"/>
      <c r="B65" s="64" t="s">
        <v>66</v>
      </c>
      <c r="C65" s="17">
        <f>SUM(C59:C64)</f>
        <v>800</v>
      </c>
      <c r="D65" s="89">
        <f t="shared" ref="D65:O65" si="5">SUM(D59:D64)</f>
        <v>22.89</v>
      </c>
      <c r="E65" s="89">
        <f t="shared" si="5"/>
        <v>34.300000000000004</v>
      </c>
      <c r="F65" s="89">
        <f t="shared" si="5"/>
        <v>114.22</v>
      </c>
      <c r="G65" s="89">
        <f t="shared" si="5"/>
        <v>863.28</v>
      </c>
      <c r="H65" s="90">
        <f t="shared" si="5"/>
        <v>0.56099999999999994</v>
      </c>
      <c r="I65" s="90">
        <f t="shared" si="5"/>
        <v>22.770999999999997</v>
      </c>
      <c r="J65" s="90">
        <f t="shared" si="5"/>
        <v>0.02</v>
      </c>
      <c r="K65" s="90">
        <f t="shared" si="5"/>
        <v>5.5949999999999998</v>
      </c>
      <c r="L65" s="90">
        <f t="shared" si="5"/>
        <v>122.62000000000002</v>
      </c>
      <c r="M65" s="90">
        <f t="shared" si="5"/>
        <v>393.88599999999997</v>
      </c>
      <c r="N65" s="90">
        <f t="shared" si="5"/>
        <v>210.065</v>
      </c>
      <c r="O65" s="90">
        <f t="shared" si="5"/>
        <v>8.67</v>
      </c>
    </row>
    <row r="66" spans="1:15" ht="15.75" customHeight="1" x14ac:dyDescent="0.25">
      <c r="A66" s="193" t="s">
        <v>86</v>
      </c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N66" s="194"/>
      <c r="O66" s="195"/>
    </row>
    <row r="67" spans="1:15" ht="15.75" customHeight="1" x14ac:dyDescent="0.25">
      <c r="A67" s="94" t="s">
        <v>87</v>
      </c>
      <c r="B67" s="95" t="s">
        <v>88</v>
      </c>
      <c r="C67" s="79">
        <v>75</v>
      </c>
      <c r="D67" s="73">
        <v>9.2200000000000006</v>
      </c>
      <c r="E67" s="73">
        <v>5.48</v>
      </c>
      <c r="F67" s="73">
        <v>29.18</v>
      </c>
      <c r="G67" s="66">
        <v>202</v>
      </c>
      <c r="H67" s="74">
        <v>0.08</v>
      </c>
      <c r="I67" s="74">
        <v>0.04</v>
      </c>
      <c r="J67" s="74">
        <v>3.4000000000000002E-2</v>
      </c>
      <c r="K67" s="74">
        <v>0.9</v>
      </c>
      <c r="L67" s="74">
        <v>50.8</v>
      </c>
      <c r="M67" s="74">
        <v>90.2</v>
      </c>
      <c r="N67" s="74">
        <v>21.6</v>
      </c>
      <c r="O67" s="74">
        <v>0.9</v>
      </c>
    </row>
    <row r="68" spans="1:15" ht="15.75" customHeight="1" x14ac:dyDescent="0.25">
      <c r="A68" s="146">
        <v>386</v>
      </c>
      <c r="B68" s="169" t="s">
        <v>116</v>
      </c>
      <c r="C68" s="146">
        <v>200</v>
      </c>
      <c r="D68" s="151">
        <v>5.8</v>
      </c>
      <c r="E68" s="76">
        <v>5</v>
      </c>
      <c r="F68" s="76">
        <v>8.4</v>
      </c>
      <c r="G68" s="151">
        <v>102</v>
      </c>
      <c r="H68" s="77">
        <v>0.04</v>
      </c>
      <c r="I68" s="77">
        <v>0.6</v>
      </c>
      <c r="J68" s="77">
        <v>0.04</v>
      </c>
      <c r="K68" s="77">
        <v>0</v>
      </c>
      <c r="L68" s="77">
        <v>248</v>
      </c>
      <c r="M68" s="77">
        <v>184</v>
      </c>
      <c r="N68" s="77">
        <v>28</v>
      </c>
      <c r="O68" s="77">
        <v>0.2</v>
      </c>
    </row>
    <row r="69" spans="1:15" ht="15.75" customHeight="1" x14ac:dyDescent="0.25">
      <c r="A69" s="21"/>
      <c r="B69" s="64" t="s">
        <v>73</v>
      </c>
      <c r="C69" s="17">
        <f>SUM(C67:C68)</f>
        <v>275</v>
      </c>
      <c r="D69" s="89">
        <f t="shared" ref="D69:O69" si="6">SUM(D67:D68)</f>
        <v>15.02</v>
      </c>
      <c r="E69" s="89">
        <f t="shared" si="6"/>
        <v>10.48</v>
      </c>
      <c r="F69" s="89">
        <f t="shared" si="6"/>
        <v>37.58</v>
      </c>
      <c r="G69" s="89">
        <f t="shared" si="6"/>
        <v>304</v>
      </c>
      <c r="H69" s="90">
        <f t="shared" si="6"/>
        <v>0.12</v>
      </c>
      <c r="I69" s="90">
        <f t="shared" si="6"/>
        <v>0.64</v>
      </c>
      <c r="J69" s="90">
        <f t="shared" si="6"/>
        <v>7.400000000000001E-2</v>
      </c>
      <c r="K69" s="90">
        <f t="shared" si="6"/>
        <v>0.9</v>
      </c>
      <c r="L69" s="90">
        <f t="shared" si="6"/>
        <v>298.8</v>
      </c>
      <c r="M69" s="90">
        <f t="shared" si="6"/>
        <v>274.2</v>
      </c>
      <c r="N69" s="90">
        <f t="shared" si="6"/>
        <v>49.6</v>
      </c>
      <c r="O69" s="90">
        <f t="shared" si="6"/>
        <v>1.1000000000000001</v>
      </c>
    </row>
    <row r="70" spans="1:15" ht="15.75" customHeight="1" x14ac:dyDescent="0.25">
      <c r="A70" s="21"/>
      <c r="B70" s="68" t="s">
        <v>67</v>
      </c>
      <c r="C70" s="72">
        <f t="shared" ref="C70:O70" si="7">C57+C65+C69</f>
        <v>1647</v>
      </c>
      <c r="D70" s="73">
        <f t="shared" si="7"/>
        <v>60.31</v>
      </c>
      <c r="E70" s="73">
        <f t="shared" si="7"/>
        <v>59.42</v>
      </c>
      <c r="F70" s="73">
        <f t="shared" si="7"/>
        <v>217.71999999999997</v>
      </c>
      <c r="G70" s="66">
        <f t="shared" si="7"/>
        <v>1653.96</v>
      </c>
      <c r="H70" s="74">
        <f t="shared" si="7"/>
        <v>0.82799999999999996</v>
      </c>
      <c r="I70" s="74">
        <f t="shared" si="7"/>
        <v>36.936999999999998</v>
      </c>
      <c r="J70" s="74">
        <f t="shared" si="7"/>
        <v>0.17900000000000002</v>
      </c>
      <c r="K70" s="74">
        <f t="shared" si="7"/>
        <v>7.5529999999999999</v>
      </c>
      <c r="L70" s="74">
        <f t="shared" si="7"/>
        <v>640.98400000000004</v>
      </c>
      <c r="M70" s="74">
        <f t="shared" si="7"/>
        <v>962.55399999999986</v>
      </c>
      <c r="N70" s="74">
        <f t="shared" si="7"/>
        <v>337.70100000000002</v>
      </c>
      <c r="O70" s="74">
        <f t="shared" si="7"/>
        <v>12.032</v>
      </c>
    </row>
    <row r="71" spans="1:15" ht="15.75" customHeight="1" x14ac:dyDescent="0.25">
      <c r="A71" s="207" t="s">
        <v>27</v>
      </c>
      <c r="B71" s="207"/>
      <c r="C71" s="207"/>
      <c r="D71" s="207"/>
      <c r="E71" s="207"/>
      <c r="F71" s="207"/>
      <c r="G71" s="207"/>
      <c r="H71" s="207"/>
      <c r="I71" s="207"/>
      <c r="J71" s="207"/>
      <c r="K71" s="207"/>
      <c r="L71" s="207"/>
      <c r="M71" s="207"/>
      <c r="N71" s="207"/>
      <c r="O71" s="207"/>
    </row>
    <row r="72" spans="1:15" ht="15.75" customHeight="1" x14ac:dyDescent="0.25">
      <c r="A72" s="200" t="s">
        <v>84</v>
      </c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</row>
    <row r="73" spans="1:15" ht="15.75" customHeight="1" x14ac:dyDescent="0.25">
      <c r="A73" s="196" t="s">
        <v>26</v>
      </c>
      <c r="B73" s="191" t="s">
        <v>24</v>
      </c>
      <c r="C73" s="191" t="s">
        <v>9</v>
      </c>
      <c r="D73" s="191" t="s">
        <v>10</v>
      </c>
      <c r="E73" s="191" t="s">
        <v>11</v>
      </c>
      <c r="F73" s="191" t="s">
        <v>12</v>
      </c>
      <c r="G73" s="191" t="s">
        <v>13</v>
      </c>
      <c r="H73" s="191" t="s">
        <v>14</v>
      </c>
      <c r="I73" s="191"/>
      <c r="J73" s="191"/>
      <c r="K73" s="191"/>
      <c r="L73" s="191" t="s">
        <v>15</v>
      </c>
      <c r="M73" s="191"/>
      <c r="N73" s="191"/>
      <c r="O73" s="191"/>
    </row>
    <row r="74" spans="1:15" ht="15.75" customHeight="1" x14ac:dyDescent="0.25">
      <c r="A74" s="208"/>
      <c r="B74" s="196"/>
      <c r="C74" s="196"/>
      <c r="D74" s="196"/>
      <c r="E74" s="196"/>
      <c r="F74" s="196"/>
      <c r="G74" s="196"/>
      <c r="H74" s="116" t="s">
        <v>16</v>
      </c>
      <c r="I74" s="116" t="s">
        <v>17</v>
      </c>
      <c r="J74" s="116" t="s">
        <v>18</v>
      </c>
      <c r="K74" s="116" t="s">
        <v>19</v>
      </c>
      <c r="L74" s="116" t="s">
        <v>20</v>
      </c>
      <c r="M74" s="116" t="s">
        <v>21</v>
      </c>
      <c r="N74" s="116" t="s">
        <v>22</v>
      </c>
      <c r="O74" s="116" t="s">
        <v>23</v>
      </c>
    </row>
    <row r="75" spans="1:15" ht="15.75" customHeight="1" x14ac:dyDescent="0.25">
      <c r="A75" s="63">
        <v>173</v>
      </c>
      <c r="B75" s="64" t="s">
        <v>138</v>
      </c>
      <c r="C75" s="63">
        <v>180</v>
      </c>
      <c r="D75" s="66">
        <v>8.31</v>
      </c>
      <c r="E75" s="66">
        <v>13.12</v>
      </c>
      <c r="F75" s="66">
        <v>37.630000000000003</v>
      </c>
      <c r="G75" s="66">
        <v>303</v>
      </c>
      <c r="H75" s="67">
        <v>0.18</v>
      </c>
      <c r="I75" s="67">
        <v>0.96</v>
      </c>
      <c r="J75" s="67">
        <v>5.5E-2</v>
      </c>
      <c r="K75" s="67">
        <v>0.62</v>
      </c>
      <c r="L75" s="67">
        <v>149.62</v>
      </c>
      <c r="M75" s="67">
        <v>234.98</v>
      </c>
      <c r="N75" s="67">
        <v>70.819999999999993</v>
      </c>
      <c r="O75" s="67">
        <v>1.73</v>
      </c>
    </row>
    <row r="76" spans="1:15" ht="15.75" customHeight="1" x14ac:dyDescent="0.25">
      <c r="A76" s="65">
        <v>15</v>
      </c>
      <c r="B76" s="64" t="s">
        <v>64</v>
      </c>
      <c r="C76" s="63">
        <v>15</v>
      </c>
      <c r="D76" s="12">
        <v>3.48</v>
      </c>
      <c r="E76" s="12">
        <v>4.43</v>
      </c>
      <c r="F76" s="12">
        <v>0</v>
      </c>
      <c r="G76" s="12">
        <v>54</v>
      </c>
      <c r="H76" s="12">
        <v>5.0000000000000001E-3</v>
      </c>
      <c r="I76" s="12">
        <v>0.105</v>
      </c>
      <c r="J76" s="12">
        <v>3.9E-2</v>
      </c>
      <c r="K76" s="12">
        <v>7.4999999999999997E-2</v>
      </c>
      <c r="L76" s="12">
        <v>132</v>
      </c>
      <c r="M76" s="12">
        <v>75</v>
      </c>
      <c r="N76" s="12">
        <v>5.25</v>
      </c>
      <c r="O76" s="12">
        <v>0.15</v>
      </c>
    </row>
    <row r="77" spans="1:15" ht="15.75" customHeight="1" x14ac:dyDescent="0.25">
      <c r="A77" s="65"/>
      <c r="B77" s="64" t="s">
        <v>60</v>
      </c>
      <c r="C77" s="63">
        <v>30</v>
      </c>
      <c r="D77" s="61">
        <v>2.31</v>
      </c>
      <c r="E77" s="61">
        <v>0.54</v>
      </c>
      <c r="F77" s="61">
        <v>10.76</v>
      </c>
      <c r="G77" s="12">
        <v>55</v>
      </c>
      <c r="H77" s="62">
        <v>2.1999999999999999E-2</v>
      </c>
      <c r="I77" s="62">
        <v>0</v>
      </c>
      <c r="J77" s="62">
        <v>0</v>
      </c>
      <c r="K77" s="62">
        <v>0.34</v>
      </c>
      <c r="L77" s="62">
        <v>3.8</v>
      </c>
      <c r="M77" s="62">
        <v>13</v>
      </c>
      <c r="N77" s="62">
        <v>2.6</v>
      </c>
      <c r="O77" s="62">
        <v>0.24</v>
      </c>
    </row>
    <row r="78" spans="1:15" ht="15.75" customHeight="1" x14ac:dyDescent="0.25">
      <c r="A78" s="154" t="s">
        <v>112</v>
      </c>
      <c r="B78" s="147" t="s">
        <v>70</v>
      </c>
      <c r="C78" s="63">
        <v>215</v>
      </c>
      <c r="D78" s="12">
        <v>7.0000000000000007E-2</v>
      </c>
      <c r="E78" s="12">
        <v>0.02</v>
      </c>
      <c r="F78" s="12">
        <v>15</v>
      </c>
      <c r="G78" s="12">
        <v>60</v>
      </c>
      <c r="H78" s="23">
        <v>0</v>
      </c>
      <c r="I78" s="23">
        <v>0.03</v>
      </c>
      <c r="J78" s="23">
        <v>0</v>
      </c>
      <c r="K78" s="23">
        <v>0</v>
      </c>
      <c r="L78" s="23">
        <v>11.1</v>
      </c>
      <c r="M78" s="23">
        <v>2.8</v>
      </c>
      <c r="N78" s="23">
        <v>1.4</v>
      </c>
      <c r="O78" s="23">
        <v>0.28000000000000003</v>
      </c>
    </row>
    <row r="79" spans="1:15" ht="15.75" customHeight="1" x14ac:dyDescent="0.25">
      <c r="A79" s="156" t="s">
        <v>128</v>
      </c>
      <c r="B79" s="20" t="s">
        <v>129</v>
      </c>
      <c r="C79" s="19">
        <v>100</v>
      </c>
      <c r="D79" s="12">
        <v>1.5</v>
      </c>
      <c r="E79" s="12">
        <v>0.5</v>
      </c>
      <c r="F79" s="12">
        <v>21</v>
      </c>
      <c r="G79" s="12">
        <v>96</v>
      </c>
      <c r="H79" s="23">
        <v>0.04</v>
      </c>
      <c r="I79" s="23">
        <v>10</v>
      </c>
      <c r="J79" s="23">
        <v>0</v>
      </c>
      <c r="K79" s="23">
        <v>0.4</v>
      </c>
      <c r="L79" s="23">
        <v>8</v>
      </c>
      <c r="M79" s="23">
        <v>28</v>
      </c>
      <c r="N79" s="23">
        <v>42</v>
      </c>
      <c r="O79" s="23">
        <v>0.6</v>
      </c>
    </row>
    <row r="80" spans="1:15" ht="15.75" customHeight="1" x14ac:dyDescent="0.25">
      <c r="A80" s="65"/>
      <c r="B80" s="64" t="s">
        <v>65</v>
      </c>
      <c r="C80" s="63">
        <f>SUM(C75:C79)</f>
        <v>540</v>
      </c>
      <c r="D80" s="66">
        <f t="shared" ref="D80:O80" si="8">SUM(D75:D79)</f>
        <v>15.670000000000002</v>
      </c>
      <c r="E80" s="66">
        <f t="shared" si="8"/>
        <v>18.609999999999996</v>
      </c>
      <c r="F80" s="66">
        <f t="shared" si="8"/>
        <v>84.39</v>
      </c>
      <c r="G80" s="66">
        <f t="shared" si="8"/>
        <v>568</v>
      </c>
      <c r="H80" s="67">
        <f t="shared" si="8"/>
        <v>0.247</v>
      </c>
      <c r="I80" s="67">
        <f t="shared" si="8"/>
        <v>11.095000000000001</v>
      </c>
      <c r="J80" s="67">
        <f t="shared" si="8"/>
        <v>9.4E-2</v>
      </c>
      <c r="K80" s="67">
        <f t="shared" si="8"/>
        <v>1.4350000000000001</v>
      </c>
      <c r="L80" s="67">
        <f t="shared" si="8"/>
        <v>304.52000000000004</v>
      </c>
      <c r="M80" s="67">
        <f t="shared" si="8"/>
        <v>353.78000000000003</v>
      </c>
      <c r="N80" s="67">
        <f t="shared" si="8"/>
        <v>122.07</v>
      </c>
      <c r="O80" s="67">
        <f t="shared" si="8"/>
        <v>3.0000000000000004</v>
      </c>
    </row>
    <row r="81" spans="1:15" ht="15.75" customHeight="1" x14ac:dyDescent="0.25">
      <c r="A81" s="192" t="s">
        <v>85</v>
      </c>
      <c r="B81" s="192"/>
      <c r="C81" s="192"/>
      <c r="D81" s="192"/>
      <c r="E81" s="192"/>
      <c r="F81" s="192"/>
      <c r="G81" s="192"/>
      <c r="H81" s="192"/>
      <c r="I81" s="192"/>
      <c r="J81" s="192"/>
      <c r="K81" s="192"/>
      <c r="L81" s="192"/>
      <c r="M81" s="192"/>
      <c r="N81" s="192"/>
      <c r="O81" s="192"/>
    </row>
    <row r="82" spans="1:15" ht="15.75" customHeight="1" x14ac:dyDescent="0.25">
      <c r="A82" s="152">
        <v>70</v>
      </c>
      <c r="B82" s="20" t="s">
        <v>110</v>
      </c>
      <c r="C82" s="19">
        <v>60</v>
      </c>
      <c r="D82" s="12">
        <v>0.42</v>
      </c>
      <c r="E82" s="12">
        <v>0.06</v>
      </c>
      <c r="F82" s="12">
        <v>1.1399999999999999</v>
      </c>
      <c r="G82" s="12">
        <v>7</v>
      </c>
      <c r="H82" s="23">
        <v>0.02</v>
      </c>
      <c r="I82" s="23">
        <v>2.94</v>
      </c>
      <c r="J82" s="23">
        <v>0</v>
      </c>
      <c r="K82" s="23">
        <v>0.06</v>
      </c>
      <c r="L82" s="23">
        <v>10.199999999999999</v>
      </c>
      <c r="M82" s="23">
        <v>18</v>
      </c>
      <c r="N82" s="23">
        <v>8.4</v>
      </c>
      <c r="O82" s="23">
        <v>0.3</v>
      </c>
    </row>
    <row r="83" spans="1:15" ht="15.75" customHeight="1" x14ac:dyDescent="0.25">
      <c r="A83" s="46">
        <v>103</v>
      </c>
      <c r="B83" s="44" t="s">
        <v>53</v>
      </c>
      <c r="C83" s="47">
        <v>250</v>
      </c>
      <c r="D83" s="48">
        <v>2.69</v>
      </c>
      <c r="E83" s="48">
        <v>2.84</v>
      </c>
      <c r="F83" s="48">
        <v>17.46</v>
      </c>
      <c r="G83" s="223">
        <v>118.25</v>
      </c>
      <c r="H83" s="45">
        <v>0.113</v>
      </c>
      <c r="I83" s="45">
        <v>8.25</v>
      </c>
      <c r="J83" s="45">
        <v>0</v>
      </c>
      <c r="K83" s="45">
        <v>1.425</v>
      </c>
      <c r="L83" s="45">
        <v>29.2</v>
      </c>
      <c r="M83" s="45">
        <v>67.575000000000003</v>
      </c>
      <c r="N83" s="45">
        <v>27.274999999999999</v>
      </c>
      <c r="O83" s="45">
        <v>1.125</v>
      </c>
    </row>
    <row r="84" spans="1:15" ht="15.75" customHeight="1" x14ac:dyDescent="0.25">
      <c r="A84" s="120" t="s">
        <v>97</v>
      </c>
      <c r="B84" s="40" t="s">
        <v>54</v>
      </c>
      <c r="C84" s="41">
        <v>90</v>
      </c>
      <c r="D84" s="42">
        <v>14.47</v>
      </c>
      <c r="E84" s="42">
        <v>17.47</v>
      </c>
      <c r="F84" s="42">
        <v>2.0499999999999998</v>
      </c>
      <c r="G84" s="224">
        <v>223.56</v>
      </c>
      <c r="H84" s="43">
        <v>7.0999999999999994E-2</v>
      </c>
      <c r="I84" s="43">
        <v>2.83</v>
      </c>
      <c r="J84" s="43">
        <v>7.0999999999999994E-2</v>
      </c>
      <c r="K84" s="43">
        <v>0.57399999999999995</v>
      </c>
      <c r="L84" s="43">
        <v>38.049999999999997</v>
      </c>
      <c r="M84" s="43">
        <v>154.63999999999999</v>
      </c>
      <c r="N84" s="43">
        <v>4.6079999999999997</v>
      </c>
      <c r="O84" s="43">
        <v>1.62</v>
      </c>
    </row>
    <row r="85" spans="1:15" ht="15.75" customHeight="1" x14ac:dyDescent="0.25">
      <c r="A85" s="103">
        <v>143</v>
      </c>
      <c r="B85" s="38" t="s">
        <v>55</v>
      </c>
      <c r="C85" s="29">
        <v>150</v>
      </c>
      <c r="D85" s="30">
        <v>2.6</v>
      </c>
      <c r="E85" s="30">
        <v>11.05</v>
      </c>
      <c r="F85" s="30">
        <v>12.8</v>
      </c>
      <c r="G85" s="30">
        <v>163.5</v>
      </c>
      <c r="H85" s="31">
        <v>0.09</v>
      </c>
      <c r="I85" s="31">
        <v>18.765000000000001</v>
      </c>
      <c r="J85" s="31">
        <v>3.9E-2</v>
      </c>
      <c r="K85" s="31">
        <v>2.9329999999999998</v>
      </c>
      <c r="L85" s="31">
        <v>53.94</v>
      </c>
      <c r="M85" s="31">
        <v>65.25</v>
      </c>
      <c r="N85" s="31">
        <v>24.39</v>
      </c>
      <c r="O85" s="31">
        <v>0.88500000000000001</v>
      </c>
    </row>
    <row r="86" spans="1:15" ht="15.75" customHeight="1" x14ac:dyDescent="0.25">
      <c r="A86" s="103">
        <v>349</v>
      </c>
      <c r="B86" s="38" t="s">
        <v>44</v>
      </c>
      <c r="C86" s="29">
        <v>200</v>
      </c>
      <c r="D86" s="30">
        <v>0.66</v>
      </c>
      <c r="E86" s="30">
        <v>0.09</v>
      </c>
      <c r="F86" s="30">
        <v>32.01</v>
      </c>
      <c r="G86" s="30">
        <v>132.80000000000001</v>
      </c>
      <c r="H86" s="31">
        <v>0.02</v>
      </c>
      <c r="I86" s="31">
        <v>0.73</v>
      </c>
      <c r="J86" s="31">
        <v>0</v>
      </c>
      <c r="K86" s="31">
        <v>0.51</v>
      </c>
      <c r="L86" s="31">
        <v>32.479999999999997</v>
      </c>
      <c r="M86" s="31">
        <v>23.44</v>
      </c>
      <c r="N86" s="31">
        <v>17.46</v>
      </c>
      <c r="O86" s="31">
        <v>0.7</v>
      </c>
    </row>
    <row r="87" spans="1:15" ht="15.75" customHeight="1" x14ac:dyDescent="0.25">
      <c r="A87" s="103"/>
      <c r="B87" s="38" t="s">
        <v>102</v>
      </c>
      <c r="C87" s="126">
        <v>40</v>
      </c>
      <c r="D87" s="138">
        <v>4.8</v>
      </c>
      <c r="E87" s="138">
        <v>0.52</v>
      </c>
      <c r="F87" s="138">
        <v>22.2</v>
      </c>
      <c r="G87" s="221">
        <v>103</v>
      </c>
      <c r="H87" s="127">
        <v>6.3E-2</v>
      </c>
      <c r="I87" s="127">
        <v>0</v>
      </c>
      <c r="J87" s="127">
        <v>0</v>
      </c>
      <c r="K87" s="127">
        <v>0</v>
      </c>
      <c r="L87" s="127">
        <v>10.92</v>
      </c>
      <c r="M87" s="127">
        <v>34.86</v>
      </c>
      <c r="N87" s="127">
        <v>14.7</v>
      </c>
      <c r="O87" s="127">
        <v>0.67</v>
      </c>
    </row>
    <row r="88" spans="1:15" ht="15.75" customHeight="1" x14ac:dyDescent="0.25">
      <c r="A88" s="21"/>
      <c r="B88" s="64" t="s">
        <v>66</v>
      </c>
      <c r="C88" s="17">
        <f>SUM(C82:C87)</f>
        <v>790</v>
      </c>
      <c r="D88" s="89">
        <f t="shared" ref="D88:O88" si="9">SUM(D82:D87)</f>
        <v>25.640000000000004</v>
      </c>
      <c r="E88" s="89">
        <f t="shared" si="9"/>
        <v>32.03</v>
      </c>
      <c r="F88" s="89">
        <f t="shared" si="9"/>
        <v>87.660000000000011</v>
      </c>
      <c r="G88" s="89">
        <f t="shared" si="9"/>
        <v>748.1099999999999</v>
      </c>
      <c r="H88" s="90">
        <f t="shared" si="9"/>
        <v>0.37700000000000006</v>
      </c>
      <c r="I88" s="90">
        <f t="shared" si="9"/>
        <v>33.514999999999993</v>
      </c>
      <c r="J88" s="90">
        <f t="shared" si="9"/>
        <v>0.10999999999999999</v>
      </c>
      <c r="K88" s="90">
        <f t="shared" si="9"/>
        <v>5.5019999999999998</v>
      </c>
      <c r="L88" s="90">
        <f t="shared" si="9"/>
        <v>174.78999999999996</v>
      </c>
      <c r="M88" s="90">
        <f t="shared" si="9"/>
        <v>363.76499999999999</v>
      </c>
      <c r="N88" s="90">
        <f t="shared" si="9"/>
        <v>96.833000000000013</v>
      </c>
      <c r="O88" s="90">
        <f t="shared" si="9"/>
        <v>5.3</v>
      </c>
    </row>
    <row r="89" spans="1:15" ht="15.75" customHeight="1" x14ac:dyDescent="0.25">
      <c r="A89" s="193" t="s">
        <v>86</v>
      </c>
      <c r="B89" s="194"/>
      <c r="C89" s="194"/>
      <c r="D89" s="194"/>
      <c r="E89" s="194"/>
      <c r="F89" s="194"/>
      <c r="G89" s="194"/>
      <c r="H89" s="194"/>
      <c r="I89" s="194"/>
      <c r="J89" s="194"/>
      <c r="K89" s="194"/>
      <c r="L89" s="194"/>
      <c r="M89" s="194"/>
      <c r="N89" s="194"/>
      <c r="O89" s="195"/>
    </row>
    <row r="90" spans="1:15" ht="15.75" customHeight="1" x14ac:dyDescent="0.25">
      <c r="A90" s="94">
        <v>210</v>
      </c>
      <c r="B90" s="170" t="s">
        <v>133</v>
      </c>
      <c r="C90" s="94">
        <v>53</v>
      </c>
      <c r="D90" s="96">
        <v>5.35</v>
      </c>
      <c r="E90" s="96">
        <v>2.35</v>
      </c>
      <c r="F90" s="96">
        <v>0.96</v>
      </c>
      <c r="G90" s="225">
        <v>79</v>
      </c>
      <c r="H90" s="97">
        <v>0.04</v>
      </c>
      <c r="I90" s="97">
        <v>0.1</v>
      </c>
      <c r="J90" s="97">
        <v>0.106</v>
      </c>
      <c r="K90" s="97">
        <v>0.23499999999999999</v>
      </c>
      <c r="L90" s="97">
        <v>38.659999999999997</v>
      </c>
      <c r="M90" s="97">
        <v>84.3</v>
      </c>
      <c r="N90" s="97">
        <v>6.24</v>
      </c>
      <c r="O90" s="97">
        <v>1.01</v>
      </c>
    </row>
    <row r="91" spans="1:15" ht="15.75" customHeight="1" x14ac:dyDescent="0.25">
      <c r="A91" s="100"/>
      <c r="B91" s="99" t="s">
        <v>60</v>
      </c>
      <c r="C91" s="98">
        <v>30</v>
      </c>
      <c r="D91" s="36">
        <v>2.31</v>
      </c>
      <c r="E91" s="36">
        <v>0.54</v>
      </c>
      <c r="F91" s="36">
        <v>10.76</v>
      </c>
      <c r="G91" s="30">
        <v>55</v>
      </c>
      <c r="H91" s="37">
        <v>2.1999999999999999E-2</v>
      </c>
      <c r="I91" s="37">
        <v>0</v>
      </c>
      <c r="J91" s="37">
        <v>0</v>
      </c>
      <c r="K91" s="37">
        <v>0.34</v>
      </c>
      <c r="L91" s="37">
        <v>3.8</v>
      </c>
      <c r="M91" s="37">
        <v>13</v>
      </c>
      <c r="N91" s="37">
        <v>2.6</v>
      </c>
      <c r="O91" s="37">
        <v>0.24</v>
      </c>
    </row>
    <row r="92" spans="1:15" ht="15.75" customHeight="1" x14ac:dyDescent="0.25">
      <c r="A92" s="103">
        <v>350</v>
      </c>
      <c r="B92" s="99" t="s">
        <v>139</v>
      </c>
      <c r="C92" s="98">
        <v>200</v>
      </c>
      <c r="D92" s="30">
        <v>0.13200000000000001</v>
      </c>
      <c r="E92" s="30">
        <v>4.8000000000000001E-2</v>
      </c>
      <c r="F92" s="30">
        <v>24.54</v>
      </c>
      <c r="G92" s="30">
        <v>117</v>
      </c>
      <c r="H92" s="31">
        <v>8.0000000000000002E-3</v>
      </c>
      <c r="I92" s="31">
        <v>2.16</v>
      </c>
      <c r="J92" s="31">
        <v>0</v>
      </c>
      <c r="K92" s="31">
        <v>7.1999999999999995E-2</v>
      </c>
      <c r="L92" s="31">
        <v>14.38</v>
      </c>
      <c r="M92" s="31">
        <v>8.34</v>
      </c>
      <c r="N92" s="31">
        <v>3.94</v>
      </c>
      <c r="O92" s="31">
        <v>6.6000000000000003E-2</v>
      </c>
    </row>
    <row r="93" spans="1:15" ht="15.75" customHeight="1" x14ac:dyDescent="0.25">
      <c r="A93" s="148"/>
      <c r="B93" s="13" t="s">
        <v>136</v>
      </c>
      <c r="C93" s="149">
        <v>30</v>
      </c>
      <c r="D93" s="150">
        <v>3.38</v>
      </c>
      <c r="E93" s="101">
        <v>4.3899999999999997</v>
      </c>
      <c r="F93" s="12">
        <v>19.8</v>
      </c>
      <c r="G93" s="12">
        <v>135</v>
      </c>
      <c r="H93" s="23">
        <v>0.08</v>
      </c>
      <c r="I93" s="23">
        <v>0.15</v>
      </c>
      <c r="J93" s="102">
        <v>2E-3</v>
      </c>
      <c r="K93" s="102">
        <v>7.8E-2</v>
      </c>
      <c r="L93" s="102">
        <v>11.1</v>
      </c>
      <c r="M93" s="102">
        <v>41.4</v>
      </c>
      <c r="N93" s="102">
        <v>9.9</v>
      </c>
      <c r="O93" s="102">
        <v>0.77400000000000002</v>
      </c>
    </row>
    <row r="94" spans="1:15" ht="15.75" customHeight="1" x14ac:dyDescent="0.25">
      <c r="A94" s="21"/>
      <c r="B94" s="64" t="s">
        <v>73</v>
      </c>
      <c r="C94" s="17">
        <f>SUM(C90:C93)</f>
        <v>313</v>
      </c>
      <c r="D94" s="89">
        <f t="shared" ref="D94:O94" si="10">SUM(D90:D93)</f>
        <v>11.172000000000001</v>
      </c>
      <c r="E94" s="89">
        <f t="shared" si="10"/>
        <v>7.3279999999999994</v>
      </c>
      <c r="F94" s="89">
        <f t="shared" si="10"/>
        <v>56.06</v>
      </c>
      <c r="G94" s="89">
        <f t="shared" si="10"/>
        <v>386</v>
      </c>
      <c r="H94" s="90">
        <f t="shared" si="10"/>
        <v>0.15000000000000002</v>
      </c>
      <c r="I94" s="90">
        <f t="shared" si="10"/>
        <v>2.41</v>
      </c>
      <c r="J94" s="90">
        <f t="shared" si="10"/>
        <v>0.108</v>
      </c>
      <c r="K94" s="90">
        <f t="shared" si="10"/>
        <v>0.72499999999999987</v>
      </c>
      <c r="L94" s="90">
        <f t="shared" si="10"/>
        <v>67.94</v>
      </c>
      <c r="M94" s="90">
        <f t="shared" si="10"/>
        <v>147.04</v>
      </c>
      <c r="N94" s="90">
        <f t="shared" si="10"/>
        <v>22.68</v>
      </c>
      <c r="O94" s="90">
        <f t="shared" si="10"/>
        <v>2.09</v>
      </c>
    </row>
    <row r="95" spans="1:15" ht="15.75" customHeight="1" x14ac:dyDescent="0.25">
      <c r="A95" s="21"/>
      <c r="B95" s="68" t="s">
        <v>67</v>
      </c>
      <c r="C95" s="72">
        <f t="shared" ref="C95:O95" si="11">C80+C88+C94</f>
        <v>1643</v>
      </c>
      <c r="D95" s="73">
        <f t="shared" si="11"/>
        <v>52.481999999999999</v>
      </c>
      <c r="E95" s="73">
        <f t="shared" si="11"/>
        <v>57.968000000000004</v>
      </c>
      <c r="F95" s="73">
        <f t="shared" si="11"/>
        <v>228.11</v>
      </c>
      <c r="G95" s="66">
        <f t="shared" si="11"/>
        <v>1702.11</v>
      </c>
      <c r="H95" s="74">
        <f t="shared" si="11"/>
        <v>0.77400000000000013</v>
      </c>
      <c r="I95" s="74">
        <f t="shared" si="11"/>
        <v>47.019999999999996</v>
      </c>
      <c r="J95" s="74">
        <f t="shared" si="11"/>
        <v>0.312</v>
      </c>
      <c r="K95" s="74">
        <f t="shared" si="11"/>
        <v>7.661999999999999</v>
      </c>
      <c r="L95" s="74">
        <f t="shared" si="11"/>
        <v>547.25</v>
      </c>
      <c r="M95" s="74">
        <f t="shared" si="11"/>
        <v>864.58500000000004</v>
      </c>
      <c r="N95" s="74">
        <f t="shared" si="11"/>
        <v>241.58300000000003</v>
      </c>
      <c r="O95" s="74">
        <f t="shared" si="11"/>
        <v>10.39</v>
      </c>
    </row>
    <row r="96" spans="1:15" ht="15.75" customHeight="1" x14ac:dyDescent="0.25">
      <c r="A96" s="183"/>
      <c r="B96" s="184"/>
      <c r="C96" s="185"/>
      <c r="D96" s="186"/>
      <c r="E96" s="186"/>
      <c r="F96" s="186"/>
      <c r="G96" s="226"/>
      <c r="H96" s="187"/>
      <c r="I96" s="187"/>
      <c r="J96" s="187"/>
      <c r="K96" s="187"/>
      <c r="L96" s="187"/>
      <c r="M96" s="187"/>
      <c r="N96" s="187"/>
      <c r="O96" s="187"/>
    </row>
    <row r="97" spans="1:15" ht="15.75" customHeight="1" x14ac:dyDescent="0.25">
      <c r="A97" s="110"/>
      <c r="B97" s="111"/>
      <c r="C97" s="112"/>
      <c r="D97" s="113"/>
      <c r="E97" s="113"/>
      <c r="F97" s="113"/>
      <c r="G97" s="227"/>
      <c r="H97" s="114"/>
      <c r="I97" s="114"/>
      <c r="J97" s="114"/>
      <c r="K97" s="114"/>
      <c r="L97" s="114"/>
      <c r="M97" s="114"/>
      <c r="N97" s="114"/>
      <c r="O97" s="114"/>
    </row>
    <row r="98" spans="1:15" ht="15.75" customHeight="1" x14ac:dyDescent="0.25">
      <c r="A98" s="199" t="s">
        <v>28</v>
      </c>
      <c r="B98" s="199"/>
      <c r="C98" s="199"/>
      <c r="D98" s="199"/>
      <c r="E98" s="199"/>
      <c r="F98" s="199"/>
      <c r="G98" s="199"/>
      <c r="H98" s="199"/>
      <c r="I98" s="199"/>
      <c r="J98" s="199"/>
      <c r="K98" s="199"/>
      <c r="L98" s="199"/>
      <c r="M98" s="199"/>
      <c r="N98" s="199"/>
      <c r="O98" s="199"/>
    </row>
    <row r="99" spans="1:15" ht="15.75" customHeight="1" x14ac:dyDescent="0.25">
      <c r="A99" s="200" t="s">
        <v>84</v>
      </c>
      <c r="B99" s="200"/>
      <c r="C99" s="200"/>
      <c r="D99" s="200"/>
      <c r="E99" s="200"/>
      <c r="F99" s="200"/>
      <c r="G99" s="200"/>
      <c r="H99" s="200"/>
      <c r="I99" s="200"/>
      <c r="J99" s="200"/>
      <c r="K99" s="200"/>
      <c r="L99" s="200"/>
      <c r="M99" s="200"/>
      <c r="N99" s="200"/>
      <c r="O99" s="200"/>
    </row>
    <row r="100" spans="1:15" ht="15.75" customHeight="1" x14ac:dyDescent="0.25">
      <c r="A100" s="196" t="s">
        <v>26</v>
      </c>
      <c r="B100" s="196" t="s">
        <v>24</v>
      </c>
      <c r="C100" s="196" t="s">
        <v>9</v>
      </c>
      <c r="D100" s="196" t="s">
        <v>10</v>
      </c>
      <c r="E100" s="196" t="s">
        <v>11</v>
      </c>
      <c r="F100" s="196" t="s">
        <v>12</v>
      </c>
      <c r="G100" s="196" t="s">
        <v>13</v>
      </c>
      <c r="H100" s="204" t="s">
        <v>14</v>
      </c>
      <c r="I100" s="205"/>
      <c r="J100" s="205"/>
      <c r="K100" s="206"/>
      <c r="L100" s="204" t="s">
        <v>15</v>
      </c>
      <c r="M100" s="205"/>
      <c r="N100" s="205"/>
      <c r="O100" s="206"/>
    </row>
    <row r="101" spans="1:15" ht="15.75" customHeight="1" x14ac:dyDescent="0.25">
      <c r="A101" s="197"/>
      <c r="B101" s="197"/>
      <c r="C101" s="197"/>
      <c r="D101" s="197"/>
      <c r="E101" s="197"/>
      <c r="F101" s="197"/>
      <c r="G101" s="197"/>
      <c r="H101" s="115" t="s">
        <v>16</v>
      </c>
      <c r="I101" s="115" t="s">
        <v>17</v>
      </c>
      <c r="J101" s="115" t="s">
        <v>18</v>
      </c>
      <c r="K101" s="115" t="s">
        <v>19</v>
      </c>
      <c r="L101" s="115" t="s">
        <v>20</v>
      </c>
      <c r="M101" s="115" t="s">
        <v>21</v>
      </c>
      <c r="N101" s="115" t="s">
        <v>22</v>
      </c>
      <c r="O101" s="115" t="s">
        <v>23</v>
      </c>
    </row>
    <row r="102" spans="1:15" ht="15.75" customHeight="1" x14ac:dyDescent="0.25">
      <c r="A102" s="84">
        <v>204</v>
      </c>
      <c r="B102" s="128" t="s">
        <v>134</v>
      </c>
      <c r="C102" s="84">
        <v>150</v>
      </c>
      <c r="D102" s="101">
        <v>9.42</v>
      </c>
      <c r="E102" s="84">
        <v>11.51</v>
      </c>
      <c r="F102" s="84">
        <v>26.67</v>
      </c>
      <c r="G102" s="149">
        <v>248.25</v>
      </c>
      <c r="H102" s="102">
        <v>0.06</v>
      </c>
      <c r="I102" s="102">
        <v>0.14000000000000001</v>
      </c>
      <c r="J102" s="84">
        <v>0.08</v>
      </c>
      <c r="K102" s="84">
        <v>0.80700000000000005</v>
      </c>
      <c r="L102" s="84">
        <v>186.84</v>
      </c>
      <c r="M102" s="84">
        <v>133.09399999999999</v>
      </c>
      <c r="N102" s="84">
        <v>14.137</v>
      </c>
      <c r="O102" s="84">
        <v>0.91600000000000004</v>
      </c>
    </row>
    <row r="103" spans="1:15" ht="15.75" customHeight="1" x14ac:dyDescent="0.25">
      <c r="A103" s="155" t="s">
        <v>112</v>
      </c>
      <c r="B103" s="20" t="s">
        <v>127</v>
      </c>
      <c r="C103" s="19">
        <v>222</v>
      </c>
      <c r="D103" s="12">
        <v>0.13</v>
      </c>
      <c r="E103" s="12">
        <v>0.02</v>
      </c>
      <c r="F103" s="12">
        <v>15.2</v>
      </c>
      <c r="G103" s="12">
        <v>62</v>
      </c>
      <c r="H103" s="23">
        <v>0</v>
      </c>
      <c r="I103" s="23">
        <v>2.83</v>
      </c>
      <c r="J103" s="23">
        <v>0</v>
      </c>
      <c r="K103" s="23">
        <v>0.01</v>
      </c>
      <c r="L103" s="23">
        <v>14.2</v>
      </c>
      <c r="M103" s="23">
        <v>4.4000000000000004</v>
      </c>
      <c r="N103" s="23">
        <v>2.4</v>
      </c>
      <c r="O103" s="23">
        <v>0.36</v>
      </c>
    </row>
    <row r="104" spans="1:15" ht="15.75" customHeight="1" x14ac:dyDescent="0.25">
      <c r="A104" s="75">
        <v>1</v>
      </c>
      <c r="B104" s="78" t="s">
        <v>140</v>
      </c>
      <c r="C104" s="84">
        <v>40</v>
      </c>
      <c r="D104" s="84">
        <v>2.36</v>
      </c>
      <c r="E104" s="84">
        <v>7.49</v>
      </c>
      <c r="F104" s="84">
        <v>14.89</v>
      </c>
      <c r="G104" s="150">
        <v>136</v>
      </c>
      <c r="H104" s="84">
        <v>3.4000000000000002E-2</v>
      </c>
      <c r="I104" s="139">
        <v>0</v>
      </c>
      <c r="J104" s="102">
        <v>0.04</v>
      </c>
      <c r="K104" s="102">
        <v>0.44</v>
      </c>
      <c r="L104" s="101">
        <v>8.4</v>
      </c>
      <c r="M104" s="101">
        <v>22.5</v>
      </c>
      <c r="N104" s="102">
        <v>4.2</v>
      </c>
      <c r="O104" s="102">
        <v>0.35</v>
      </c>
    </row>
    <row r="105" spans="1:15" ht="15.75" customHeight="1" x14ac:dyDescent="0.25">
      <c r="A105" s="156" t="s">
        <v>128</v>
      </c>
      <c r="B105" s="20" t="s">
        <v>129</v>
      </c>
      <c r="C105" s="19">
        <v>100</v>
      </c>
      <c r="D105" s="12">
        <v>1.5</v>
      </c>
      <c r="E105" s="12">
        <v>0.5</v>
      </c>
      <c r="F105" s="12">
        <v>21</v>
      </c>
      <c r="G105" s="12">
        <v>96</v>
      </c>
      <c r="H105" s="23">
        <v>0.04</v>
      </c>
      <c r="I105" s="23">
        <v>10</v>
      </c>
      <c r="J105" s="23">
        <v>0</v>
      </c>
      <c r="K105" s="23">
        <v>0.4</v>
      </c>
      <c r="L105" s="23">
        <v>8</v>
      </c>
      <c r="M105" s="23">
        <v>28</v>
      </c>
      <c r="N105" s="23">
        <v>42</v>
      </c>
      <c r="O105" s="23">
        <v>0.6</v>
      </c>
    </row>
    <row r="106" spans="1:15" ht="15.75" customHeight="1" x14ac:dyDescent="0.25">
      <c r="A106" s="70"/>
      <c r="B106" s="64" t="s">
        <v>65</v>
      </c>
      <c r="C106" s="65">
        <f>SUM(C102:C105)</f>
        <v>512</v>
      </c>
      <c r="D106" s="80">
        <f t="shared" ref="D106:O106" si="12">SUM(D102:D105)</f>
        <v>13.41</v>
      </c>
      <c r="E106" s="80">
        <f t="shared" si="12"/>
        <v>19.52</v>
      </c>
      <c r="F106" s="80">
        <f t="shared" si="12"/>
        <v>77.760000000000005</v>
      </c>
      <c r="G106" s="80">
        <f t="shared" si="12"/>
        <v>542.25</v>
      </c>
      <c r="H106" s="81">
        <f t="shared" si="12"/>
        <v>0.13400000000000001</v>
      </c>
      <c r="I106" s="81">
        <f t="shared" si="12"/>
        <v>12.97</v>
      </c>
      <c r="J106" s="81">
        <f t="shared" si="12"/>
        <v>0.12</v>
      </c>
      <c r="K106" s="81">
        <f t="shared" si="12"/>
        <v>1.657</v>
      </c>
      <c r="L106" s="81">
        <f t="shared" si="12"/>
        <v>217.44</v>
      </c>
      <c r="M106" s="81">
        <f t="shared" si="12"/>
        <v>187.994</v>
      </c>
      <c r="N106" s="81">
        <f t="shared" si="12"/>
        <v>62.736999999999995</v>
      </c>
      <c r="O106" s="81">
        <f t="shared" si="12"/>
        <v>2.226</v>
      </c>
    </row>
    <row r="107" spans="1:15" ht="15.75" customHeight="1" x14ac:dyDescent="0.25">
      <c r="A107" s="200" t="s">
        <v>85</v>
      </c>
      <c r="B107" s="200"/>
      <c r="C107" s="200"/>
      <c r="D107" s="200"/>
      <c r="E107" s="200"/>
      <c r="F107" s="200"/>
      <c r="G107" s="200"/>
      <c r="H107" s="200"/>
      <c r="I107" s="200"/>
      <c r="J107" s="200"/>
      <c r="K107" s="200"/>
      <c r="L107" s="200"/>
      <c r="M107" s="200"/>
      <c r="N107" s="200"/>
      <c r="O107" s="200"/>
    </row>
    <row r="108" spans="1:15" ht="15.75" customHeight="1" x14ac:dyDescent="0.25">
      <c r="A108" s="152">
        <v>52</v>
      </c>
      <c r="B108" s="20" t="s">
        <v>106</v>
      </c>
      <c r="C108" s="19">
        <v>60</v>
      </c>
      <c r="D108" s="12">
        <v>1</v>
      </c>
      <c r="E108" s="12">
        <v>4</v>
      </c>
      <c r="F108" s="12">
        <v>5</v>
      </c>
      <c r="G108" s="12">
        <v>56</v>
      </c>
      <c r="H108" s="23">
        <v>0.01</v>
      </c>
      <c r="I108" s="23">
        <v>4</v>
      </c>
      <c r="J108" s="23">
        <v>0</v>
      </c>
      <c r="K108" s="23">
        <v>2</v>
      </c>
      <c r="L108" s="23">
        <v>21</v>
      </c>
      <c r="M108" s="23">
        <v>24</v>
      </c>
      <c r="N108" s="23">
        <v>12</v>
      </c>
      <c r="O108" s="23">
        <v>1</v>
      </c>
    </row>
    <row r="109" spans="1:15" ht="15.75" customHeight="1" x14ac:dyDescent="0.25">
      <c r="A109" s="92">
        <v>88</v>
      </c>
      <c r="B109" s="93" t="s">
        <v>58</v>
      </c>
      <c r="C109" s="133">
        <v>260</v>
      </c>
      <c r="D109" s="10">
        <v>2.0299999999999998</v>
      </c>
      <c r="E109" s="10">
        <v>6.45</v>
      </c>
      <c r="F109" s="10">
        <v>10.199999999999999</v>
      </c>
      <c r="G109" s="108">
        <v>136</v>
      </c>
      <c r="H109" s="134">
        <v>6.3E-2</v>
      </c>
      <c r="I109" s="134">
        <v>15.82</v>
      </c>
      <c r="J109" s="134">
        <v>0.01</v>
      </c>
      <c r="K109" s="134">
        <v>2.3530000000000002</v>
      </c>
      <c r="L109" s="134">
        <v>58.05</v>
      </c>
      <c r="M109" s="134">
        <v>55.1</v>
      </c>
      <c r="N109" s="134">
        <v>23.03</v>
      </c>
      <c r="O109" s="134">
        <v>0.85</v>
      </c>
    </row>
    <row r="110" spans="1:15" ht="15.75" customHeight="1" x14ac:dyDescent="0.25">
      <c r="A110" s="92">
        <v>229</v>
      </c>
      <c r="B110" s="129" t="s">
        <v>105</v>
      </c>
      <c r="C110" s="130">
        <v>100</v>
      </c>
      <c r="D110" s="131">
        <v>11.69</v>
      </c>
      <c r="E110" s="131">
        <v>6.31</v>
      </c>
      <c r="F110" s="131">
        <v>3.8</v>
      </c>
      <c r="G110" s="228">
        <v>123</v>
      </c>
      <c r="H110" s="132">
        <v>0.05</v>
      </c>
      <c r="I110" s="132">
        <v>4.0999999999999996</v>
      </c>
      <c r="J110" s="132">
        <v>2.4E-2</v>
      </c>
      <c r="K110" s="132">
        <v>2.84</v>
      </c>
      <c r="L110" s="132">
        <v>84.28</v>
      </c>
      <c r="M110" s="132">
        <v>57.97</v>
      </c>
      <c r="N110" s="132">
        <v>52.05</v>
      </c>
      <c r="O110" s="132">
        <v>0.73</v>
      </c>
    </row>
    <row r="111" spans="1:15" ht="15.75" customHeight="1" x14ac:dyDescent="0.25">
      <c r="A111" s="152">
        <v>312</v>
      </c>
      <c r="B111" s="20" t="s">
        <v>104</v>
      </c>
      <c r="C111" s="19">
        <v>150</v>
      </c>
      <c r="D111" s="12">
        <v>3.06</v>
      </c>
      <c r="E111" s="12">
        <v>4.8</v>
      </c>
      <c r="F111" s="12">
        <v>18.47</v>
      </c>
      <c r="G111" s="12">
        <v>137.25</v>
      </c>
      <c r="H111" s="23">
        <v>0.14000000000000001</v>
      </c>
      <c r="I111" s="23">
        <v>18.16</v>
      </c>
      <c r="J111" s="23">
        <v>0</v>
      </c>
      <c r="K111" s="23">
        <v>0.18</v>
      </c>
      <c r="L111" s="23">
        <v>36.979999999999997</v>
      </c>
      <c r="M111" s="23">
        <v>86.6</v>
      </c>
      <c r="N111" s="23">
        <v>27.75</v>
      </c>
      <c r="O111" s="23">
        <v>1.01</v>
      </c>
    </row>
    <row r="112" spans="1:15" ht="15.75" customHeight="1" x14ac:dyDescent="0.25">
      <c r="A112" s="104">
        <v>342</v>
      </c>
      <c r="B112" s="27" t="s">
        <v>83</v>
      </c>
      <c r="C112" s="24">
        <v>200</v>
      </c>
      <c r="D112" s="25">
        <v>0.16</v>
      </c>
      <c r="E112" s="25">
        <v>0.16</v>
      </c>
      <c r="F112" s="25">
        <v>27.88</v>
      </c>
      <c r="G112" s="25">
        <v>114.6</v>
      </c>
      <c r="H112" s="26">
        <v>1.2E-2</v>
      </c>
      <c r="I112" s="26">
        <v>0.9</v>
      </c>
      <c r="J112" s="26">
        <v>0</v>
      </c>
      <c r="K112" s="26">
        <v>0.16</v>
      </c>
      <c r="L112" s="26">
        <v>14.18</v>
      </c>
      <c r="M112" s="26">
        <v>4.4000000000000004</v>
      </c>
      <c r="N112" s="26">
        <v>5.14</v>
      </c>
      <c r="O112" s="26">
        <v>0.95</v>
      </c>
    </row>
    <row r="113" spans="1:15" ht="15.75" customHeight="1" x14ac:dyDescent="0.25">
      <c r="A113" s="65"/>
      <c r="B113" s="64" t="s">
        <v>60</v>
      </c>
      <c r="C113" s="63">
        <v>18</v>
      </c>
      <c r="D113" s="61">
        <v>1.39</v>
      </c>
      <c r="E113" s="61">
        <v>0.5</v>
      </c>
      <c r="F113" s="61">
        <v>9.1</v>
      </c>
      <c r="G113" s="12">
        <v>48.3</v>
      </c>
      <c r="H113" s="62">
        <v>1.2999999999999999E-2</v>
      </c>
      <c r="I113" s="62">
        <v>0</v>
      </c>
      <c r="J113" s="62">
        <v>0</v>
      </c>
      <c r="K113" s="62">
        <v>0.2</v>
      </c>
      <c r="L113" s="62">
        <v>2.2799999999999998</v>
      </c>
      <c r="M113" s="62">
        <v>7.8</v>
      </c>
      <c r="N113" s="62">
        <v>1.56</v>
      </c>
      <c r="O113" s="62">
        <v>0.14399999999999999</v>
      </c>
    </row>
    <row r="114" spans="1:15" ht="15.75" customHeight="1" x14ac:dyDescent="0.25">
      <c r="A114" s="103"/>
      <c r="B114" s="38" t="s">
        <v>102</v>
      </c>
      <c r="C114" s="126">
        <v>40</v>
      </c>
      <c r="D114" s="138">
        <v>4.8</v>
      </c>
      <c r="E114" s="138">
        <v>0.52</v>
      </c>
      <c r="F114" s="138">
        <v>22.2</v>
      </c>
      <c r="G114" s="221">
        <v>103</v>
      </c>
      <c r="H114" s="127">
        <v>6.3E-2</v>
      </c>
      <c r="I114" s="127">
        <v>0</v>
      </c>
      <c r="J114" s="127">
        <v>0</v>
      </c>
      <c r="K114" s="127">
        <v>0</v>
      </c>
      <c r="L114" s="127">
        <v>10.92</v>
      </c>
      <c r="M114" s="127">
        <v>34.86</v>
      </c>
      <c r="N114" s="127">
        <v>14.7</v>
      </c>
      <c r="O114" s="127">
        <v>0.67</v>
      </c>
    </row>
    <row r="115" spans="1:15" ht="15.75" customHeight="1" x14ac:dyDescent="0.25">
      <c r="A115" s="21"/>
      <c r="B115" s="64" t="s">
        <v>66</v>
      </c>
      <c r="C115" s="17">
        <f t="shared" ref="C115:O115" si="13">SUM(C108:C114)</f>
        <v>828</v>
      </c>
      <c r="D115" s="89">
        <f t="shared" si="13"/>
        <v>24.13</v>
      </c>
      <c r="E115" s="89">
        <f t="shared" si="13"/>
        <v>22.74</v>
      </c>
      <c r="F115" s="89">
        <f t="shared" si="13"/>
        <v>96.649999999999991</v>
      </c>
      <c r="G115" s="89">
        <f t="shared" si="13"/>
        <v>718.15</v>
      </c>
      <c r="H115" s="90">
        <f t="shared" si="13"/>
        <v>0.35100000000000003</v>
      </c>
      <c r="I115" s="90">
        <f t="shared" si="13"/>
        <v>42.98</v>
      </c>
      <c r="J115" s="90">
        <f t="shared" si="13"/>
        <v>3.4000000000000002E-2</v>
      </c>
      <c r="K115" s="90">
        <f t="shared" si="13"/>
        <v>7.7329999999999997</v>
      </c>
      <c r="L115" s="90">
        <f t="shared" si="13"/>
        <v>227.68999999999997</v>
      </c>
      <c r="M115" s="90">
        <f t="shared" si="13"/>
        <v>270.73</v>
      </c>
      <c r="N115" s="90">
        <f t="shared" si="13"/>
        <v>136.22999999999999</v>
      </c>
      <c r="O115" s="90">
        <f t="shared" si="13"/>
        <v>5.3540000000000001</v>
      </c>
    </row>
    <row r="116" spans="1:15" ht="15.75" customHeight="1" x14ac:dyDescent="0.25">
      <c r="A116" s="193" t="s">
        <v>86</v>
      </c>
      <c r="B116" s="194"/>
      <c r="C116" s="194"/>
      <c r="D116" s="194"/>
      <c r="E116" s="194"/>
      <c r="F116" s="194"/>
      <c r="G116" s="194"/>
      <c r="H116" s="194"/>
      <c r="I116" s="194"/>
      <c r="J116" s="194"/>
      <c r="K116" s="194"/>
      <c r="L116" s="194"/>
      <c r="M116" s="194"/>
      <c r="N116" s="194"/>
      <c r="O116" s="195"/>
    </row>
    <row r="117" spans="1:15" ht="15.75" customHeight="1" x14ac:dyDescent="0.25">
      <c r="A117" s="94" t="s">
        <v>87</v>
      </c>
      <c r="B117" s="95" t="s">
        <v>88</v>
      </c>
      <c r="C117" s="79">
        <v>75</v>
      </c>
      <c r="D117" s="73">
        <v>9.2200000000000006</v>
      </c>
      <c r="E117" s="73">
        <v>5.48</v>
      </c>
      <c r="F117" s="73">
        <v>29.18</v>
      </c>
      <c r="G117" s="66">
        <v>202</v>
      </c>
      <c r="H117" s="74">
        <v>0.08</v>
      </c>
      <c r="I117" s="74">
        <v>0.04</v>
      </c>
      <c r="J117" s="74">
        <v>3.4000000000000002E-2</v>
      </c>
      <c r="K117" s="74">
        <v>0.9</v>
      </c>
      <c r="L117" s="74">
        <v>50.8</v>
      </c>
      <c r="M117" s="74">
        <v>90.2</v>
      </c>
      <c r="N117" s="74">
        <v>21.6</v>
      </c>
      <c r="O117" s="74">
        <v>0.9</v>
      </c>
    </row>
    <row r="118" spans="1:15" ht="15.75" customHeight="1" x14ac:dyDescent="0.25">
      <c r="A118" s="122" t="s">
        <v>113</v>
      </c>
      <c r="B118" s="147" t="s">
        <v>70</v>
      </c>
      <c r="C118" s="118">
        <v>215</v>
      </c>
      <c r="D118" s="12">
        <v>7.0000000000000007E-2</v>
      </c>
      <c r="E118" s="12">
        <v>0.02</v>
      </c>
      <c r="F118" s="12">
        <v>15</v>
      </c>
      <c r="G118" s="12">
        <v>60</v>
      </c>
      <c r="H118" s="23">
        <v>0</v>
      </c>
      <c r="I118" s="23">
        <v>0.03</v>
      </c>
      <c r="J118" s="23">
        <v>0</v>
      </c>
      <c r="K118" s="23">
        <v>0</v>
      </c>
      <c r="L118" s="23">
        <v>11.1</v>
      </c>
      <c r="M118" s="23">
        <v>2.8</v>
      </c>
      <c r="N118" s="23">
        <v>1.4</v>
      </c>
      <c r="O118" s="23">
        <v>0.28000000000000003</v>
      </c>
    </row>
    <row r="119" spans="1:15" ht="15.75" customHeight="1" x14ac:dyDescent="0.25">
      <c r="A119" s="21"/>
      <c r="B119" s="64" t="s">
        <v>73</v>
      </c>
      <c r="C119" s="17">
        <f t="shared" ref="C119:O119" si="14">SUM(C117:C118)</f>
        <v>290</v>
      </c>
      <c r="D119" s="12">
        <f t="shared" si="14"/>
        <v>9.2900000000000009</v>
      </c>
      <c r="E119" s="12">
        <f t="shared" si="14"/>
        <v>5.5</v>
      </c>
      <c r="F119" s="12">
        <f t="shared" si="14"/>
        <v>44.18</v>
      </c>
      <c r="G119" s="12">
        <f t="shared" si="14"/>
        <v>262</v>
      </c>
      <c r="H119" s="23">
        <f t="shared" si="14"/>
        <v>0.08</v>
      </c>
      <c r="I119" s="23">
        <f t="shared" si="14"/>
        <v>7.0000000000000007E-2</v>
      </c>
      <c r="J119" s="23">
        <f t="shared" si="14"/>
        <v>3.4000000000000002E-2</v>
      </c>
      <c r="K119" s="23">
        <f t="shared" si="14"/>
        <v>0.9</v>
      </c>
      <c r="L119" s="23">
        <f t="shared" si="14"/>
        <v>61.9</v>
      </c>
      <c r="M119" s="23">
        <f t="shared" si="14"/>
        <v>93</v>
      </c>
      <c r="N119" s="23">
        <f t="shared" si="14"/>
        <v>23</v>
      </c>
      <c r="O119" s="23">
        <f t="shared" si="14"/>
        <v>1.1800000000000002</v>
      </c>
    </row>
    <row r="120" spans="1:15" ht="15.75" customHeight="1" x14ac:dyDescent="0.25">
      <c r="A120" s="21"/>
      <c r="B120" s="68" t="s">
        <v>67</v>
      </c>
      <c r="C120" s="72">
        <f t="shared" ref="C120:O120" si="15">C106+C115+C119</f>
        <v>1630</v>
      </c>
      <c r="D120" s="73">
        <f t="shared" si="15"/>
        <v>46.83</v>
      </c>
      <c r="E120" s="73">
        <f t="shared" si="15"/>
        <v>47.76</v>
      </c>
      <c r="F120" s="73">
        <f t="shared" si="15"/>
        <v>218.59</v>
      </c>
      <c r="G120" s="66">
        <f t="shared" si="15"/>
        <v>1522.4</v>
      </c>
      <c r="H120" s="74">
        <f t="shared" si="15"/>
        <v>0.56500000000000006</v>
      </c>
      <c r="I120" s="74">
        <f t="shared" si="15"/>
        <v>56.019999999999996</v>
      </c>
      <c r="J120" s="74">
        <f t="shared" si="15"/>
        <v>0.188</v>
      </c>
      <c r="K120" s="74">
        <f t="shared" si="15"/>
        <v>10.290000000000001</v>
      </c>
      <c r="L120" s="74">
        <f t="shared" si="15"/>
        <v>507.03</v>
      </c>
      <c r="M120" s="74">
        <f t="shared" si="15"/>
        <v>551.72400000000005</v>
      </c>
      <c r="N120" s="74">
        <f t="shared" si="15"/>
        <v>221.96699999999998</v>
      </c>
      <c r="O120" s="74">
        <f t="shared" si="15"/>
        <v>8.76</v>
      </c>
    </row>
    <row r="121" spans="1:15" ht="15.75" customHeight="1" x14ac:dyDescent="0.25">
      <c r="A121" s="71" t="s">
        <v>29</v>
      </c>
      <c r="B121" s="1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</row>
    <row r="122" spans="1:15" ht="15.75" customHeight="1" x14ac:dyDescent="0.25">
      <c r="A122" s="200" t="s">
        <v>84</v>
      </c>
      <c r="B122" s="200"/>
      <c r="C122" s="200"/>
      <c r="D122" s="200"/>
      <c r="E122" s="200"/>
      <c r="F122" s="200"/>
      <c r="G122" s="200"/>
      <c r="H122" s="200"/>
      <c r="I122" s="200"/>
      <c r="J122" s="200"/>
      <c r="K122" s="200"/>
      <c r="L122" s="200"/>
      <c r="M122" s="200"/>
      <c r="N122" s="200"/>
      <c r="O122" s="200"/>
    </row>
    <row r="123" spans="1:15" ht="15.75" customHeight="1" x14ac:dyDescent="0.25">
      <c r="A123" s="191" t="s">
        <v>26</v>
      </c>
      <c r="B123" s="191" t="s">
        <v>24</v>
      </c>
      <c r="C123" s="191" t="s">
        <v>9</v>
      </c>
      <c r="D123" s="191" t="s">
        <v>10</v>
      </c>
      <c r="E123" s="191" t="s">
        <v>11</v>
      </c>
      <c r="F123" s="191" t="s">
        <v>12</v>
      </c>
      <c r="G123" s="191" t="s">
        <v>13</v>
      </c>
      <c r="H123" s="191" t="s">
        <v>14</v>
      </c>
      <c r="I123" s="191"/>
      <c r="J123" s="191"/>
      <c r="K123" s="191"/>
      <c r="L123" s="191" t="s">
        <v>15</v>
      </c>
      <c r="M123" s="191"/>
      <c r="N123" s="191"/>
      <c r="O123" s="191"/>
    </row>
    <row r="124" spans="1:15" ht="15.75" customHeight="1" x14ac:dyDescent="0.25">
      <c r="A124" s="191"/>
      <c r="B124" s="191"/>
      <c r="C124" s="191"/>
      <c r="D124" s="191"/>
      <c r="E124" s="191"/>
      <c r="F124" s="191"/>
      <c r="G124" s="191"/>
      <c r="H124" s="115" t="s">
        <v>16</v>
      </c>
      <c r="I124" s="115" t="s">
        <v>17</v>
      </c>
      <c r="J124" s="115" t="s">
        <v>18</v>
      </c>
      <c r="K124" s="115" t="s">
        <v>19</v>
      </c>
      <c r="L124" s="115" t="s">
        <v>20</v>
      </c>
      <c r="M124" s="115" t="s">
        <v>21</v>
      </c>
      <c r="N124" s="115" t="s">
        <v>22</v>
      </c>
      <c r="O124" s="115" t="s">
        <v>23</v>
      </c>
    </row>
    <row r="125" spans="1:15" ht="15.75" customHeight="1" x14ac:dyDescent="0.25">
      <c r="A125" s="83">
        <v>174</v>
      </c>
      <c r="B125" s="64" t="s">
        <v>68</v>
      </c>
      <c r="C125" s="63">
        <v>180</v>
      </c>
      <c r="D125" s="63">
        <v>5.33</v>
      </c>
      <c r="E125" s="63">
        <v>3.24</v>
      </c>
      <c r="F125" s="63">
        <v>38.54</v>
      </c>
      <c r="G125" s="63">
        <v>252</v>
      </c>
      <c r="H125" s="63">
        <v>5.3999999999999999E-2</v>
      </c>
      <c r="I125" s="63">
        <v>0.86399999999999999</v>
      </c>
      <c r="J125" s="63">
        <v>1.2999999999999999E-2</v>
      </c>
      <c r="K125" s="63">
        <v>0.108</v>
      </c>
      <c r="L125" s="63">
        <v>115.443</v>
      </c>
      <c r="M125" s="63">
        <v>138.99600000000001</v>
      </c>
      <c r="N125" s="63">
        <v>32.814</v>
      </c>
      <c r="O125" s="63">
        <v>0.52200000000000002</v>
      </c>
    </row>
    <row r="126" spans="1:15" ht="15.75" customHeight="1" x14ac:dyDescent="0.25">
      <c r="A126" s="124" t="s">
        <v>112</v>
      </c>
      <c r="B126" s="9" t="s">
        <v>71</v>
      </c>
      <c r="C126" s="57">
        <v>215</v>
      </c>
      <c r="D126" s="12">
        <v>7.0000000000000007E-2</v>
      </c>
      <c r="E126" s="12">
        <v>0.02</v>
      </c>
      <c r="F126" s="12">
        <v>15</v>
      </c>
      <c r="G126" s="12">
        <v>60</v>
      </c>
      <c r="H126" s="23">
        <v>0</v>
      </c>
      <c r="I126" s="23">
        <v>0.03</v>
      </c>
      <c r="J126" s="23">
        <v>0</v>
      </c>
      <c r="K126" s="23">
        <v>0</v>
      </c>
      <c r="L126" s="23">
        <v>11.1</v>
      </c>
      <c r="M126" s="23">
        <v>2.8</v>
      </c>
      <c r="N126" s="23">
        <v>1.4</v>
      </c>
      <c r="O126" s="23">
        <v>0.28000000000000003</v>
      </c>
    </row>
    <row r="127" spans="1:15" ht="15.75" customHeight="1" x14ac:dyDescent="0.25">
      <c r="A127" s="75">
        <v>2</v>
      </c>
      <c r="B127" s="78" t="s">
        <v>135</v>
      </c>
      <c r="C127" s="75">
        <v>50</v>
      </c>
      <c r="D127" s="76">
        <v>1.44</v>
      </c>
      <c r="E127" s="75">
        <v>2.3199999999999998</v>
      </c>
      <c r="F127" s="75">
        <v>15.4</v>
      </c>
      <c r="G127" s="146">
        <v>88.6</v>
      </c>
      <c r="H127" s="77">
        <v>2.4E-2</v>
      </c>
      <c r="I127" s="77">
        <v>0.05</v>
      </c>
      <c r="J127" s="77">
        <v>1.2E-2</v>
      </c>
      <c r="K127" s="77">
        <v>0.23400000000000001</v>
      </c>
      <c r="L127" s="77">
        <v>5.72</v>
      </c>
      <c r="M127" s="77">
        <v>13.5</v>
      </c>
      <c r="N127" s="77">
        <v>3.22</v>
      </c>
      <c r="O127" s="77">
        <v>0.33600000000000002</v>
      </c>
    </row>
    <row r="128" spans="1:15" ht="15.75" customHeight="1" x14ac:dyDescent="0.25">
      <c r="A128" s="124">
        <v>338</v>
      </c>
      <c r="B128" s="64" t="s">
        <v>75</v>
      </c>
      <c r="C128" s="19">
        <v>100</v>
      </c>
      <c r="D128" s="12">
        <v>1.5</v>
      </c>
      <c r="E128" s="12">
        <v>0.5</v>
      </c>
      <c r="F128" s="12">
        <v>21</v>
      </c>
      <c r="G128" s="12">
        <v>96</v>
      </c>
      <c r="H128" s="23">
        <v>0.04</v>
      </c>
      <c r="I128" s="23">
        <v>10</v>
      </c>
      <c r="J128" s="23">
        <v>0</v>
      </c>
      <c r="K128" s="23">
        <v>0.4</v>
      </c>
      <c r="L128" s="23">
        <v>8</v>
      </c>
      <c r="M128" s="23">
        <v>28</v>
      </c>
      <c r="N128" s="23">
        <v>42</v>
      </c>
      <c r="O128" s="23">
        <v>0.6</v>
      </c>
    </row>
    <row r="129" spans="1:15" ht="15.75" customHeight="1" x14ac:dyDescent="0.25">
      <c r="A129" s="70"/>
      <c r="B129" s="64" t="s">
        <v>65</v>
      </c>
      <c r="C129" s="65">
        <f>SUM(C125:C128)</f>
        <v>545</v>
      </c>
      <c r="D129" s="80">
        <f t="shared" ref="D129:O129" si="16">SUM(D125:D128)</f>
        <v>8.34</v>
      </c>
      <c r="E129" s="80">
        <f t="shared" si="16"/>
        <v>6.08</v>
      </c>
      <c r="F129" s="80">
        <f t="shared" si="16"/>
        <v>89.94</v>
      </c>
      <c r="G129" s="80">
        <f t="shared" si="16"/>
        <v>496.6</v>
      </c>
      <c r="H129" s="106">
        <f t="shared" si="16"/>
        <v>0.11799999999999999</v>
      </c>
      <c r="I129" s="106">
        <f t="shared" si="16"/>
        <v>10.944000000000001</v>
      </c>
      <c r="J129" s="106">
        <f t="shared" si="16"/>
        <v>2.5000000000000001E-2</v>
      </c>
      <c r="K129" s="106">
        <f t="shared" si="16"/>
        <v>0.74199999999999999</v>
      </c>
      <c r="L129" s="106">
        <f t="shared" si="16"/>
        <v>140.26300000000001</v>
      </c>
      <c r="M129" s="106">
        <f t="shared" si="16"/>
        <v>183.29600000000002</v>
      </c>
      <c r="N129" s="106">
        <f t="shared" si="16"/>
        <v>79.433999999999997</v>
      </c>
      <c r="O129" s="106">
        <f t="shared" si="16"/>
        <v>1.738</v>
      </c>
    </row>
    <row r="130" spans="1:15" ht="15.75" customHeight="1" x14ac:dyDescent="0.25">
      <c r="A130" s="200" t="s">
        <v>85</v>
      </c>
      <c r="B130" s="200"/>
      <c r="C130" s="200"/>
      <c r="D130" s="200"/>
      <c r="E130" s="200"/>
      <c r="F130" s="200"/>
      <c r="G130" s="200"/>
      <c r="H130" s="200"/>
      <c r="I130" s="200"/>
      <c r="J130" s="200"/>
      <c r="K130" s="200"/>
      <c r="L130" s="200"/>
      <c r="M130" s="200"/>
      <c r="N130" s="200"/>
      <c r="O130" s="200"/>
    </row>
    <row r="131" spans="1:15" ht="15.75" customHeight="1" x14ac:dyDescent="0.25">
      <c r="A131" s="157" t="s">
        <v>87</v>
      </c>
      <c r="B131" s="172" t="s">
        <v>132</v>
      </c>
      <c r="C131" s="158">
        <v>60</v>
      </c>
      <c r="D131" s="159">
        <v>1</v>
      </c>
      <c r="E131" s="159">
        <v>3.8</v>
      </c>
      <c r="F131" s="159">
        <v>4.4000000000000004</v>
      </c>
      <c r="G131" s="140">
        <v>54.5</v>
      </c>
      <c r="H131" s="160">
        <v>0.03</v>
      </c>
      <c r="I131" s="160">
        <v>9</v>
      </c>
      <c r="J131" s="160">
        <v>2.4E-2</v>
      </c>
      <c r="K131" s="160">
        <v>1.5</v>
      </c>
      <c r="L131" s="160">
        <v>16.5</v>
      </c>
      <c r="M131" s="160">
        <v>19.399999999999999</v>
      </c>
      <c r="N131" s="160">
        <v>12.36</v>
      </c>
      <c r="O131" s="160">
        <v>0.54</v>
      </c>
    </row>
    <row r="132" spans="1:15" ht="15.75" customHeight="1" x14ac:dyDescent="0.25">
      <c r="A132" s="32">
        <v>102</v>
      </c>
      <c r="B132" s="28" t="s">
        <v>52</v>
      </c>
      <c r="C132" s="33">
        <v>250</v>
      </c>
      <c r="D132" s="34">
        <v>5.49</v>
      </c>
      <c r="E132" s="34">
        <v>5.27</v>
      </c>
      <c r="F132" s="34">
        <v>16.54</v>
      </c>
      <c r="G132" s="229">
        <v>148.25</v>
      </c>
      <c r="H132" s="31">
        <v>0.22800000000000001</v>
      </c>
      <c r="I132" s="31">
        <v>5.8250000000000002</v>
      </c>
      <c r="J132" s="31">
        <v>0</v>
      </c>
      <c r="K132" s="31">
        <v>2.4249999999999998</v>
      </c>
      <c r="L132" s="31">
        <v>5.8250000000000002</v>
      </c>
      <c r="M132" s="31">
        <v>88.1</v>
      </c>
      <c r="N132" s="31">
        <v>35.575000000000003</v>
      </c>
      <c r="O132" s="31">
        <v>2.0499999999999998</v>
      </c>
    </row>
    <row r="133" spans="1:15" ht="15.75" customHeight="1" x14ac:dyDescent="0.25">
      <c r="A133" s="7" t="s">
        <v>118</v>
      </c>
      <c r="B133" s="8" t="s">
        <v>76</v>
      </c>
      <c r="C133" s="16">
        <v>90</v>
      </c>
      <c r="D133" s="11">
        <v>7.79</v>
      </c>
      <c r="E133" s="11">
        <v>17.27</v>
      </c>
      <c r="F133" s="11">
        <v>9.9</v>
      </c>
      <c r="G133" s="153">
        <v>203.96</v>
      </c>
      <c r="H133" s="18">
        <v>0.22600000000000001</v>
      </c>
      <c r="I133" s="18">
        <v>2.968</v>
      </c>
      <c r="J133" s="18">
        <v>0.01</v>
      </c>
      <c r="K133" s="18">
        <v>2.1659999999999999</v>
      </c>
      <c r="L133" s="18">
        <v>14.23</v>
      </c>
      <c r="M133" s="18">
        <v>99.51</v>
      </c>
      <c r="N133" s="18">
        <v>22.08</v>
      </c>
      <c r="O133" s="18">
        <v>1.296</v>
      </c>
    </row>
    <row r="134" spans="1:15" ht="15.75" customHeight="1" x14ac:dyDescent="0.25">
      <c r="A134" s="152">
        <v>309</v>
      </c>
      <c r="B134" s="20" t="s">
        <v>107</v>
      </c>
      <c r="C134" s="19">
        <v>150</v>
      </c>
      <c r="D134" s="12">
        <v>5.52</v>
      </c>
      <c r="E134" s="12">
        <v>4.5199999999999996</v>
      </c>
      <c r="F134" s="12">
        <v>26.45</v>
      </c>
      <c r="G134" s="12">
        <v>168.45</v>
      </c>
      <c r="H134" s="23">
        <v>0.06</v>
      </c>
      <c r="I134" s="23">
        <v>0</v>
      </c>
      <c r="J134" s="23">
        <v>0</v>
      </c>
      <c r="K134" s="23">
        <v>0.97</v>
      </c>
      <c r="L134" s="23">
        <v>4.8600000000000003</v>
      </c>
      <c r="M134" s="23">
        <v>37.17</v>
      </c>
      <c r="N134" s="23">
        <v>21.12</v>
      </c>
      <c r="O134" s="23">
        <v>1.1100000000000001</v>
      </c>
    </row>
    <row r="135" spans="1:15" ht="15.75" customHeight="1" x14ac:dyDescent="0.25">
      <c r="A135" s="152" t="s">
        <v>87</v>
      </c>
      <c r="B135" s="20" t="s">
        <v>98</v>
      </c>
      <c r="C135" s="19">
        <v>200</v>
      </c>
      <c r="D135" s="12">
        <v>0</v>
      </c>
      <c r="E135" s="12">
        <v>0</v>
      </c>
      <c r="F135" s="12">
        <v>26</v>
      </c>
      <c r="G135" s="12">
        <v>105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</row>
    <row r="136" spans="1:15" ht="15.75" customHeight="1" x14ac:dyDescent="0.25">
      <c r="A136" s="103"/>
      <c r="B136" s="38" t="s">
        <v>102</v>
      </c>
      <c r="C136" s="126">
        <v>40</v>
      </c>
      <c r="D136" s="138">
        <v>4.8</v>
      </c>
      <c r="E136" s="138">
        <v>0.52</v>
      </c>
      <c r="F136" s="138">
        <v>22.2</v>
      </c>
      <c r="G136" s="221">
        <v>103</v>
      </c>
      <c r="H136" s="127">
        <v>6.3E-2</v>
      </c>
      <c r="I136" s="127">
        <v>0</v>
      </c>
      <c r="J136" s="127">
        <v>0</v>
      </c>
      <c r="K136" s="127">
        <v>0</v>
      </c>
      <c r="L136" s="127">
        <v>10.92</v>
      </c>
      <c r="M136" s="127">
        <v>34.86</v>
      </c>
      <c r="N136" s="127">
        <v>14.7</v>
      </c>
      <c r="O136" s="127">
        <v>0.67</v>
      </c>
    </row>
    <row r="137" spans="1:15" ht="15.75" customHeight="1" x14ac:dyDescent="0.25">
      <c r="A137" s="21"/>
      <c r="B137" s="64" t="s">
        <v>66</v>
      </c>
      <c r="C137" s="17">
        <f>SUM(C131:C136)</f>
        <v>790</v>
      </c>
      <c r="D137" s="89">
        <f t="shared" ref="D137:O137" si="17">SUM(D131:D136)</f>
        <v>24.6</v>
      </c>
      <c r="E137" s="89">
        <f t="shared" si="17"/>
        <v>31.38</v>
      </c>
      <c r="F137" s="89">
        <f t="shared" si="17"/>
        <v>105.49</v>
      </c>
      <c r="G137" s="89">
        <f t="shared" si="17"/>
        <v>783.16000000000008</v>
      </c>
      <c r="H137" s="90">
        <f t="shared" si="17"/>
        <v>0.60699999999999998</v>
      </c>
      <c r="I137" s="90">
        <f t="shared" si="17"/>
        <v>17.792999999999999</v>
      </c>
      <c r="J137" s="90">
        <f t="shared" si="17"/>
        <v>3.4000000000000002E-2</v>
      </c>
      <c r="K137" s="90">
        <f t="shared" si="17"/>
        <v>7.0609999999999991</v>
      </c>
      <c r="L137" s="90">
        <f t="shared" si="17"/>
        <v>52.335000000000001</v>
      </c>
      <c r="M137" s="90">
        <f t="shared" si="17"/>
        <v>279.04000000000002</v>
      </c>
      <c r="N137" s="90">
        <f t="shared" si="17"/>
        <v>105.83500000000001</v>
      </c>
      <c r="O137" s="90">
        <f t="shared" si="17"/>
        <v>5.6660000000000004</v>
      </c>
    </row>
    <row r="138" spans="1:15" ht="15.75" customHeight="1" x14ac:dyDescent="0.25">
      <c r="A138" s="193" t="s">
        <v>86</v>
      </c>
      <c r="B138" s="194"/>
      <c r="C138" s="194"/>
      <c r="D138" s="194"/>
      <c r="E138" s="194"/>
      <c r="F138" s="194"/>
      <c r="G138" s="194"/>
      <c r="H138" s="194"/>
      <c r="I138" s="194"/>
      <c r="J138" s="194"/>
      <c r="K138" s="194"/>
      <c r="L138" s="194"/>
      <c r="M138" s="194"/>
      <c r="N138" s="194"/>
      <c r="O138" s="195"/>
    </row>
    <row r="139" spans="1:15" ht="15.75" customHeight="1" x14ac:dyDescent="0.25">
      <c r="A139" s="94" t="s">
        <v>87</v>
      </c>
      <c r="B139" s="95" t="s">
        <v>88</v>
      </c>
      <c r="C139" s="79">
        <v>75</v>
      </c>
      <c r="D139" s="73">
        <v>9.2200000000000006</v>
      </c>
      <c r="E139" s="73">
        <v>5.48</v>
      </c>
      <c r="F139" s="73">
        <v>29.18</v>
      </c>
      <c r="G139" s="66">
        <v>202</v>
      </c>
      <c r="H139" s="74">
        <v>0.08</v>
      </c>
      <c r="I139" s="74">
        <v>0.04</v>
      </c>
      <c r="J139" s="74">
        <v>3.4000000000000002E-2</v>
      </c>
      <c r="K139" s="74">
        <v>0.9</v>
      </c>
      <c r="L139" s="74">
        <v>50.8</v>
      </c>
      <c r="M139" s="74">
        <v>90.2</v>
      </c>
      <c r="N139" s="74">
        <v>21.6</v>
      </c>
      <c r="O139" s="74">
        <v>0.9</v>
      </c>
    </row>
    <row r="140" spans="1:15" ht="15.75" customHeight="1" x14ac:dyDescent="0.25">
      <c r="A140" s="144">
        <v>389</v>
      </c>
      <c r="B140" s="20" t="s">
        <v>115</v>
      </c>
      <c r="C140" s="145">
        <v>200</v>
      </c>
      <c r="D140" s="12">
        <v>1</v>
      </c>
      <c r="E140" s="12">
        <v>0</v>
      </c>
      <c r="F140" s="12">
        <v>20.2</v>
      </c>
      <c r="G140" s="12">
        <v>84</v>
      </c>
      <c r="H140" s="23">
        <v>0.02</v>
      </c>
      <c r="I140" s="23">
        <v>4</v>
      </c>
      <c r="J140" s="23">
        <v>0</v>
      </c>
      <c r="K140" s="23">
        <v>0.2</v>
      </c>
      <c r="L140" s="23">
        <v>14</v>
      </c>
      <c r="M140" s="23">
        <v>14</v>
      </c>
      <c r="N140" s="23">
        <v>8</v>
      </c>
      <c r="O140" s="23">
        <v>2.8</v>
      </c>
    </row>
    <row r="141" spans="1:15" ht="15.75" customHeight="1" x14ac:dyDescent="0.25">
      <c r="A141" s="21"/>
      <c r="B141" s="64" t="s">
        <v>73</v>
      </c>
      <c r="C141" s="17">
        <f t="shared" ref="C141:O141" si="18">SUM(C139:C140)</f>
        <v>275</v>
      </c>
      <c r="D141" s="12">
        <f t="shared" si="18"/>
        <v>10.220000000000001</v>
      </c>
      <c r="E141" s="12">
        <f t="shared" si="18"/>
        <v>5.48</v>
      </c>
      <c r="F141" s="12">
        <f t="shared" si="18"/>
        <v>49.379999999999995</v>
      </c>
      <c r="G141" s="12">
        <f t="shared" si="18"/>
        <v>286</v>
      </c>
      <c r="H141" s="23">
        <f t="shared" si="18"/>
        <v>0.1</v>
      </c>
      <c r="I141" s="23">
        <f t="shared" si="18"/>
        <v>4.04</v>
      </c>
      <c r="J141" s="23">
        <f t="shared" si="18"/>
        <v>3.4000000000000002E-2</v>
      </c>
      <c r="K141" s="23">
        <f t="shared" si="18"/>
        <v>1.1000000000000001</v>
      </c>
      <c r="L141" s="23">
        <f t="shared" si="18"/>
        <v>64.8</v>
      </c>
      <c r="M141" s="23">
        <f t="shared" si="18"/>
        <v>104.2</v>
      </c>
      <c r="N141" s="23">
        <f t="shared" si="18"/>
        <v>29.6</v>
      </c>
      <c r="O141" s="23">
        <f t="shared" si="18"/>
        <v>3.6999999999999997</v>
      </c>
    </row>
    <row r="142" spans="1:15" ht="15.75" customHeight="1" x14ac:dyDescent="0.25">
      <c r="A142" s="21"/>
      <c r="B142" s="68" t="s">
        <v>67</v>
      </c>
      <c r="C142" s="72">
        <f t="shared" ref="C142:O142" si="19">C129+C137+C141</f>
        <v>1610</v>
      </c>
      <c r="D142" s="73">
        <f t="shared" si="19"/>
        <v>43.16</v>
      </c>
      <c r="E142" s="73">
        <f t="shared" si="19"/>
        <v>42.94</v>
      </c>
      <c r="F142" s="73">
        <f t="shared" si="19"/>
        <v>244.81</v>
      </c>
      <c r="G142" s="66">
        <f t="shared" si="19"/>
        <v>1565.7600000000002</v>
      </c>
      <c r="H142" s="74">
        <f t="shared" si="19"/>
        <v>0.82499999999999996</v>
      </c>
      <c r="I142" s="74">
        <f t="shared" si="19"/>
        <v>32.777000000000001</v>
      </c>
      <c r="J142" s="74">
        <f t="shared" si="19"/>
        <v>9.2999999999999999E-2</v>
      </c>
      <c r="K142" s="74">
        <f t="shared" si="19"/>
        <v>8.9029999999999987</v>
      </c>
      <c r="L142" s="74">
        <f t="shared" si="19"/>
        <v>257.39800000000002</v>
      </c>
      <c r="M142" s="74">
        <f t="shared" si="19"/>
        <v>566.53600000000006</v>
      </c>
      <c r="N142" s="74">
        <f t="shared" si="19"/>
        <v>214.869</v>
      </c>
      <c r="O142" s="74">
        <f t="shared" si="19"/>
        <v>11.103999999999999</v>
      </c>
    </row>
    <row r="143" spans="1:15" ht="15.75" customHeight="1" x14ac:dyDescent="0.25">
      <c r="A143" s="110"/>
      <c r="B143" s="111"/>
      <c r="C143" s="112"/>
      <c r="D143" s="113"/>
      <c r="E143" s="113"/>
      <c r="F143" s="113"/>
      <c r="G143" s="227"/>
      <c r="H143" s="114"/>
      <c r="I143" s="114"/>
      <c r="J143" s="114"/>
      <c r="K143" s="114"/>
      <c r="L143" s="114"/>
      <c r="M143" s="114"/>
      <c r="N143" s="114"/>
      <c r="O143" s="114"/>
    </row>
    <row r="144" spans="1:15" ht="15.75" customHeight="1" x14ac:dyDescent="0.25">
      <c r="A144" s="110"/>
      <c r="B144" s="111"/>
      <c r="C144" s="112"/>
      <c r="D144" s="113"/>
      <c r="E144" s="113"/>
      <c r="F144" s="113"/>
      <c r="G144" s="227"/>
      <c r="H144" s="114"/>
      <c r="I144" s="114"/>
      <c r="J144" s="114"/>
      <c r="K144" s="114"/>
      <c r="L144" s="114"/>
      <c r="M144" s="114"/>
      <c r="N144" s="114"/>
      <c r="O144" s="114"/>
    </row>
    <row r="145" spans="1:15" ht="15.75" customHeight="1" x14ac:dyDescent="0.25">
      <c r="A145" s="110"/>
      <c r="B145" s="111"/>
      <c r="C145" s="112"/>
      <c r="D145" s="113"/>
      <c r="E145" s="113"/>
      <c r="F145" s="113"/>
      <c r="G145" s="227"/>
      <c r="H145" s="114"/>
      <c r="I145" s="114"/>
      <c r="J145" s="114"/>
      <c r="K145" s="114"/>
      <c r="L145" s="114"/>
      <c r="M145" s="114"/>
      <c r="N145" s="114"/>
      <c r="O145" s="114"/>
    </row>
    <row r="146" spans="1:15" ht="15.75" customHeight="1" x14ac:dyDescent="0.25">
      <c r="A146" s="71" t="s">
        <v>30</v>
      </c>
      <c r="B146" s="1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</row>
    <row r="147" spans="1:15" ht="15.75" customHeight="1" x14ac:dyDescent="0.25">
      <c r="A147" s="71" t="s">
        <v>31</v>
      </c>
      <c r="B147" s="1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</row>
    <row r="148" spans="1:15" ht="15.75" customHeight="1" x14ac:dyDescent="0.25">
      <c r="A148" s="203" t="s">
        <v>84</v>
      </c>
      <c r="B148" s="203"/>
      <c r="C148" s="203"/>
      <c r="D148" s="203"/>
      <c r="E148" s="203"/>
      <c r="F148" s="203"/>
      <c r="G148" s="203"/>
      <c r="H148" s="203"/>
      <c r="I148" s="203"/>
      <c r="J148" s="203"/>
      <c r="K148" s="203"/>
      <c r="L148" s="203"/>
      <c r="M148" s="203"/>
      <c r="N148" s="203"/>
      <c r="O148" s="203"/>
    </row>
    <row r="149" spans="1:15" ht="15.75" customHeight="1" x14ac:dyDescent="0.25">
      <c r="A149" s="196" t="s">
        <v>26</v>
      </c>
      <c r="B149" s="191" t="s">
        <v>24</v>
      </c>
      <c r="C149" s="191" t="s">
        <v>9</v>
      </c>
      <c r="D149" s="191" t="s">
        <v>10</v>
      </c>
      <c r="E149" s="191" t="s">
        <v>11</v>
      </c>
      <c r="F149" s="191" t="s">
        <v>12</v>
      </c>
      <c r="G149" s="191" t="s">
        <v>13</v>
      </c>
      <c r="H149" s="191" t="s">
        <v>14</v>
      </c>
      <c r="I149" s="191"/>
      <c r="J149" s="191"/>
      <c r="K149" s="191"/>
      <c r="L149" s="191" t="s">
        <v>15</v>
      </c>
      <c r="M149" s="191"/>
      <c r="N149" s="191"/>
      <c r="O149" s="191"/>
    </row>
    <row r="150" spans="1:15" ht="15.75" customHeight="1" x14ac:dyDescent="0.25">
      <c r="A150" s="197"/>
      <c r="B150" s="191"/>
      <c r="C150" s="191"/>
      <c r="D150" s="191"/>
      <c r="E150" s="191"/>
      <c r="F150" s="191"/>
      <c r="G150" s="191"/>
      <c r="H150" s="105" t="s">
        <v>16</v>
      </c>
      <c r="I150" s="105" t="s">
        <v>17</v>
      </c>
      <c r="J150" s="105" t="s">
        <v>18</v>
      </c>
      <c r="K150" s="105" t="s">
        <v>19</v>
      </c>
      <c r="L150" s="105" t="s">
        <v>20</v>
      </c>
      <c r="M150" s="105" t="s">
        <v>21</v>
      </c>
      <c r="N150" s="105" t="s">
        <v>22</v>
      </c>
      <c r="O150" s="105" t="s">
        <v>23</v>
      </c>
    </row>
    <row r="151" spans="1:15" ht="15.75" customHeight="1" x14ac:dyDescent="0.25">
      <c r="A151" s="84">
        <v>204</v>
      </c>
      <c r="B151" s="128" t="s">
        <v>134</v>
      </c>
      <c r="C151" s="84">
        <v>150</v>
      </c>
      <c r="D151" s="101">
        <v>9.42</v>
      </c>
      <c r="E151" s="84">
        <v>11.51</v>
      </c>
      <c r="F151" s="84">
        <v>26.67</v>
      </c>
      <c r="G151" s="149">
        <v>248.25</v>
      </c>
      <c r="H151" s="102">
        <v>0.06</v>
      </c>
      <c r="I151" s="102">
        <v>0.14000000000000001</v>
      </c>
      <c r="J151" s="84">
        <v>0.08</v>
      </c>
      <c r="K151" s="84">
        <v>0.80700000000000005</v>
      </c>
      <c r="L151" s="84">
        <v>186.84</v>
      </c>
      <c r="M151" s="84">
        <v>133.09399999999999</v>
      </c>
      <c r="N151" s="84">
        <v>14.137</v>
      </c>
      <c r="O151" s="84">
        <v>0.91600000000000004</v>
      </c>
    </row>
    <row r="152" spans="1:15" ht="15.75" customHeight="1" x14ac:dyDescent="0.25">
      <c r="A152" s="82">
        <v>379</v>
      </c>
      <c r="B152" s="173" t="s">
        <v>62</v>
      </c>
      <c r="C152" s="75">
        <v>200</v>
      </c>
      <c r="D152" s="75">
        <v>3.16</v>
      </c>
      <c r="E152" s="75">
        <v>2.68</v>
      </c>
      <c r="F152" s="75">
        <v>15.94</v>
      </c>
      <c r="G152" s="151">
        <v>100</v>
      </c>
      <c r="H152" s="77">
        <v>0.04</v>
      </c>
      <c r="I152" s="77">
        <v>1.3</v>
      </c>
      <c r="J152" s="77">
        <v>0.02</v>
      </c>
      <c r="K152" s="77">
        <v>0</v>
      </c>
      <c r="L152" s="77">
        <v>125.78</v>
      </c>
      <c r="M152" s="77">
        <v>90</v>
      </c>
      <c r="N152" s="77">
        <v>14</v>
      </c>
      <c r="O152" s="77">
        <v>0.14000000000000001</v>
      </c>
    </row>
    <row r="153" spans="1:15" ht="15.75" customHeight="1" x14ac:dyDescent="0.25">
      <c r="A153" s="75">
        <v>2</v>
      </c>
      <c r="B153" s="78" t="s">
        <v>141</v>
      </c>
      <c r="C153" s="75">
        <v>50</v>
      </c>
      <c r="D153" s="76">
        <v>2.4</v>
      </c>
      <c r="E153" s="76">
        <v>3.87</v>
      </c>
      <c r="F153" s="76">
        <v>27.83</v>
      </c>
      <c r="G153" s="151">
        <v>156</v>
      </c>
      <c r="H153" s="77">
        <v>0.04</v>
      </c>
      <c r="I153" s="77">
        <v>0.1</v>
      </c>
      <c r="J153" s="77">
        <v>0.02</v>
      </c>
      <c r="K153" s="77">
        <v>0.39</v>
      </c>
      <c r="L153" s="77">
        <v>10</v>
      </c>
      <c r="M153" s="77">
        <v>22.8</v>
      </c>
      <c r="N153" s="77">
        <v>5.6</v>
      </c>
      <c r="O153" s="77">
        <v>0.6</v>
      </c>
    </row>
    <row r="154" spans="1:15" ht="15.75" customHeight="1" x14ac:dyDescent="0.25">
      <c r="A154" s="156" t="s">
        <v>128</v>
      </c>
      <c r="B154" s="20" t="s">
        <v>129</v>
      </c>
      <c r="C154" s="19">
        <v>100</v>
      </c>
      <c r="D154" s="12">
        <v>1.5</v>
      </c>
      <c r="E154" s="12">
        <v>0.5</v>
      </c>
      <c r="F154" s="12">
        <v>21</v>
      </c>
      <c r="G154" s="12">
        <v>96</v>
      </c>
      <c r="H154" s="23">
        <v>0.04</v>
      </c>
      <c r="I154" s="23">
        <v>10</v>
      </c>
      <c r="J154" s="23">
        <v>0</v>
      </c>
      <c r="K154" s="23">
        <v>0.4</v>
      </c>
      <c r="L154" s="23">
        <v>8</v>
      </c>
      <c r="M154" s="23">
        <v>28</v>
      </c>
      <c r="N154" s="23">
        <v>42</v>
      </c>
      <c r="O154" s="23">
        <v>0.6</v>
      </c>
    </row>
    <row r="155" spans="1:15" ht="15.75" customHeight="1" x14ac:dyDescent="0.25">
      <c r="A155" s="65"/>
      <c r="B155" s="64" t="s">
        <v>65</v>
      </c>
      <c r="C155" s="65">
        <f>SUM(C151:C154)</f>
        <v>500</v>
      </c>
      <c r="D155" s="65">
        <f t="shared" ref="D155:O155" si="20">SUM(D151:D154)</f>
        <v>16.48</v>
      </c>
      <c r="E155" s="65">
        <f t="shared" si="20"/>
        <v>18.559999999999999</v>
      </c>
      <c r="F155" s="65">
        <f t="shared" si="20"/>
        <v>91.44</v>
      </c>
      <c r="G155" s="65">
        <f t="shared" si="20"/>
        <v>600.25</v>
      </c>
      <c r="H155" s="65">
        <f t="shared" si="20"/>
        <v>0.18000000000000002</v>
      </c>
      <c r="I155" s="65">
        <f t="shared" si="20"/>
        <v>11.54</v>
      </c>
      <c r="J155" s="65">
        <f t="shared" si="20"/>
        <v>0.12000000000000001</v>
      </c>
      <c r="K155" s="65">
        <f t="shared" si="20"/>
        <v>1.597</v>
      </c>
      <c r="L155" s="65">
        <f t="shared" si="20"/>
        <v>330.62</v>
      </c>
      <c r="M155" s="65">
        <f t="shared" si="20"/>
        <v>273.89400000000001</v>
      </c>
      <c r="N155" s="65">
        <f t="shared" si="20"/>
        <v>75.736999999999995</v>
      </c>
      <c r="O155" s="65">
        <f t="shared" si="20"/>
        <v>2.2560000000000002</v>
      </c>
    </row>
    <row r="156" spans="1:15" ht="15.75" customHeight="1" x14ac:dyDescent="0.25">
      <c r="A156" s="200" t="s">
        <v>85</v>
      </c>
      <c r="B156" s="200"/>
      <c r="C156" s="200"/>
      <c r="D156" s="200"/>
      <c r="E156" s="200"/>
      <c r="F156" s="200"/>
      <c r="G156" s="200"/>
      <c r="H156" s="200"/>
      <c r="I156" s="200"/>
      <c r="J156" s="200"/>
      <c r="K156" s="200"/>
      <c r="L156" s="200"/>
      <c r="M156" s="200"/>
      <c r="N156" s="200"/>
      <c r="O156" s="200"/>
    </row>
    <row r="157" spans="1:15" ht="15.75" customHeight="1" x14ac:dyDescent="0.25">
      <c r="A157" s="152">
        <v>59</v>
      </c>
      <c r="B157" s="59" t="s">
        <v>108</v>
      </c>
      <c r="C157" s="19">
        <v>60</v>
      </c>
      <c r="D157" s="12">
        <v>0.64</v>
      </c>
      <c r="E157" s="12">
        <v>0.1</v>
      </c>
      <c r="F157" s="12">
        <v>5.1100000000000003</v>
      </c>
      <c r="G157" s="12">
        <v>23.94</v>
      </c>
      <c r="H157" s="23">
        <v>0.03</v>
      </c>
      <c r="I157" s="23">
        <v>2.63</v>
      </c>
      <c r="J157" s="23">
        <v>0</v>
      </c>
      <c r="K157" s="23">
        <v>0.21</v>
      </c>
      <c r="L157" s="23">
        <v>14.4</v>
      </c>
      <c r="M157" s="23">
        <v>26.72</v>
      </c>
      <c r="N157" s="23">
        <v>18.23</v>
      </c>
      <c r="O157" s="23">
        <v>0.64</v>
      </c>
    </row>
    <row r="158" spans="1:15" ht="15.75" customHeight="1" x14ac:dyDescent="0.25">
      <c r="A158" s="50">
        <v>96</v>
      </c>
      <c r="B158" s="49" t="s">
        <v>43</v>
      </c>
      <c r="C158" s="51">
        <v>260</v>
      </c>
      <c r="D158" s="52">
        <v>2.2799999999999998</v>
      </c>
      <c r="E158" s="52">
        <v>6.59</v>
      </c>
      <c r="F158" s="52">
        <v>12.34</v>
      </c>
      <c r="G158" s="230">
        <v>123.45</v>
      </c>
      <c r="H158" s="26">
        <v>9.2999999999999999E-2</v>
      </c>
      <c r="I158" s="26">
        <v>8.42</v>
      </c>
      <c r="J158" s="26">
        <v>0.01</v>
      </c>
      <c r="K158" s="26">
        <v>2.3530000000000002</v>
      </c>
      <c r="L158" s="26">
        <v>37.950000000000003</v>
      </c>
      <c r="M158" s="26">
        <v>62.83</v>
      </c>
      <c r="N158" s="26">
        <v>25.08</v>
      </c>
      <c r="O158" s="26">
        <v>0.95</v>
      </c>
    </row>
    <row r="159" spans="1:15" ht="15.75" customHeight="1" x14ac:dyDescent="0.25">
      <c r="A159" s="104" t="s">
        <v>99</v>
      </c>
      <c r="B159" s="53" t="s">
        <v>49</v>
      </c>
      <c r="C159" s="54">
        <v>90</v>
      </c>
      <c r="D159" s="55">
        <v>13.8</v>
      </c>
      <c r="E159" s="55">
        <v>10.65</v>
      </c>
      <c r="F159" s="55">
        <v>2.11</v>
      </c>
      <c r="G159" s="25">
        <v>159.57</v>
      </c>
      <c r="H159" s="56">
        <v>5.3999999999999999E-2</v>
      </c>
      <c r="I159" s="56">
        <v>2.11</v>
      </c>
      <c r="J159" s="56">
        <v>3.5000000000000003E-2</v>
      </c>
      <c r="K159" s="56">
        <v>1.8979999999999999</v>
      </c>
      <c r="L159" s="56">
        <v>39.07</v>
      </c>
      <c r="M159" s="56">
        <v>103.41</v>
      </c>
      <c r="N159" s="56">
        <v>15.186</v>
      </c>
      <c r="O159" s="56">
        <v>1.0920000000000001</v>
      </c>
    </row>
    <row r="160" spans="1:15" ht="15.75" customHeight="1" x14ac:dyDescent="0.25">
      <c r="A160" s="5">
        <v>302</v>
      </c>
      <c r="B160" s="13" t="s">
        <v>103</v>
      </c>
      <c r="C160" s="19">
        <v>150</v>
      </c>
      <c r="D160" s="12">
        <v>8.6</v>
      </c>
      <c r="E160" s="12">
        <v>6.09</v>
      </c>
      <c r="F160" s="12">
        <v>38.64</v>
      </c>
      <c r="G160" s="12">
        <v>243.75</v>
      </c>
      <c r="H160" s="23">
        <v>0.21</v>
      </c>
      <c r="I160" s="23">
        <v>0</v>
      </c>
      <c r="J160" s="23">
        <v>0</v>
      </c>
      <c r="K160" s="23">
        <v>0.61</v>
      </c>
      <c r="L160" s="23">
        <v>14.82</v>
      </c>
      <c r="M160" s="23">
        <v>203.93</v>
      </c>
      <c r="N160" s="23">
        <v>135.83000000000001</v>
      </c>
      <c r="O160" s="23">
        <v>4.46</v>
      </c>
    </row>
    <row r="161" spans="1:15" ht="15.75" customHeight="1" x14ac:dyDescent="0.25">
      <c r="A161" s="104">
        <v>393</v>
      </c>
      <c r="B161" s="27" t="s">
        <v>81</v>
      </c>
      <c r="C161" s="24">
        <v>200</v>
      </c>
      <c r="D161" s="25">
        <v>0.3</v>
      </c>
      <c r="E161" s="25">
        <v>0.12</v>
      </c>
      <c r="F161" s="25">
        <v>22.15</v>
      </c>
      <c r="G161" s="25">
        <v>90.8</v>
      </c>
      <c r="H161" s="26">
        <v>8.0000000000000002E-3</v>
      </c>
      <c r="I161" s="26">
        <v>25.8</v>
      </c>
      <c r="J161" s="26">
        <v>0</v>
      </c>
      <c r="K161" s="26">
        <v>0.21</v>
      </c>
      <c r="L161" s="26">
        <v>19.18</v>
      </c>
      <c r="M161" s="26">
        <v>9.9</v>
      </c>
      <c r="N161" s="26">
        <v>9.3000000000000007</v>
      </c>
      <c r="O161" s="26">
        <v>0.45</v>
      </c>
    </row>
    <row r="162" spans="1:15" ht="15.75" customHeight="1" x14ac:dyDescent="0.25">
      <c r="A162" s="103"/>
      <c r="B162" s="38" t="s">
        <v>102</v>
      </c>
      <c r="C162" s="126">
        <v>40</v>
      </c>
      <c r="D162" s="138">
        <v>4.8</v>
      </c>
      <c r="E162" s="138">
        <v>0.52</v>
      </c>
      <c r="F162" s="138">
        <v>22.2</v>
      </c>
      <c r="G162" s="221">
        <v>103</v>
      </c>
      <c r="H162" s="127">
        <v>6.3E-2</v>
      </c>
      <c r="I162" s="127">
        <v>0</v>
      </c>
      <c r="J162" s="127">
        <v>0</v>
      </c>
      <c r="K162" s="127">
        <v>0</v>
      </c>
      <c r="L162" s="127">
        <v>10.92</v>
      </c>
      <c r="M162" s="127">
        <v>34.86</v>
      </c>
      <c r="N162" s="127">
        <v>14.7</v>
      </c>
      <c r="O162" s="127">
        <v>0.67</v>
      </c>
    </row>
    <row r="163" spans="1:15" ht="15.75" customHeight="1" x14ac:dyDescent="0.25">
      <c r="A163" s="21"/>
      <c r="B163" s="64" t="s">
        <v>66</v>
      </c>
      <c r="C163" s="17">
        <f>SUM(C157:C162)</f>
        <v>800</v>
      </c>
      <c r="D163" s="89">
        <f t="shared" ref="D163:O163" si="21">SUM(D157:D162)</f>
        <v>30.42</v>
      </c>
      <c r="E163" s="89">
        <f t="shared" si="21"/>
        <v>24.07</v>
      </c>
      <c r="F163" s="89">
        <f t="shared" si="21"/>
        <v>102.55</v>
      </c>
      <c r="G163" s="89">
        <f t="shared" si="21"/>
        <v>744.51</v>
      </c>
      <c r="H163" s="90">
        <f t="shared" si="21"/>
        <v>0.45800000000000002</v>
      </c>
      <c r="I163" s="90">
        <f t="shared" si="21"/>
        <v>38.96</v>
      </c>
      <c r="J163" s="90">
        <f t="shared" si="21"/>
        <v>4.5000000000000005E-2</v>
      </c>
      <c r="K163" s="90">
        <f t="shared" si="21"/>
        <v>5.2810000000000006</v>
      </c>
      <c r="L163" s="90">
        <f t="shared" si="21"/>
        <v>136.34</v>
      </c>
      <c r="M163" s="90">
        <f t="shared" si="21"/>
        <v>441.65</v>
      </c>
      <c r="N163" s="90">
        <f t="shared" si="21"/>
        <v>218.32600000000002</v>
      </c>
      <c r="O163" s="90">
        <f t="shared" si="21"/>
        <v>8.2620000000000005</v>
      </c>
    </row>
    <row r="164" spans="1:15" ht="15.75" customHeight="1" x14ac:dyDescent="0.25">
      <c r="A164" s="193" t="s">
        <v>86</v>
      </c>
      <c r="B164" s="194"/>
      <c r="C164" s="194"/>
      <c r="D164" s="194"/>
      <c r="E164" s="194"/>
      <c r="F164" s="194"/>
      <c r="G164" s="194"/>
      <c r="H164" s="194"/>
      <c r="I164" s="194"/>
      <c r="J164" s="194"/>
      <c r="K164" s="194"/>
      <c r="L164" s="194"/>
      <c r="M164" s="194"/>
      <c r="N164" s="194"/>
      <c r="O164" s="195"/>
    </row>
    <row r="165" spans="1:15" ht="15.75" customHeight="1" x14ac:dyDescent="0.25">
      <c r="A165" s="148"/>
      <c r="B165" s="13" t="s">
        <v>136</v>
      </c>
      <c r="C165" s="149">
        <v>30</v>
      </c>
      <c r="D165" s="150">
        <v>3.38</v>
      </c>
      <c r="E165" s="101">
        <v>4.3899999999999997</v>
      </c>
      <c r="F165" s="12">
        <v>33.53</v>
      </c>
      <c r="G165" s="12">
        <v>187.65</v>
      </c>
      <c r="H165" s="23">
        <v>3.3000000000000002E-2</v>
      </c>
      <c r="I165" s="23">
        <v>0</v>
      </c>
      <c r="J165" s="102">
        <v>3.0000000000000001E-3</v>
      </c>
      <c r="K165" s="102">
        <v>1.575</v>
      </c>
      <c r="L165" s="102">
        <v>13.05</v>
      </c>
      <c r="M165" s="102">
        <v>40.5</v>
      </c>
      <c r="N165" s="102">
        <v>9</v>
      </c>
      <c r="O165" s="102">
        <v>0.94499999999999995</v>
      </c>
    </row>
    <row r="166" spans="1:15" ht="15.75" customHeight="1" x14ac:dyDescent="0.25">
      <c r="A166" s="144" t="s">
        <v>112</v>
      </c>
      <c r="B166" s="147" t="s">
        <v>71</v>
      </c>
      <c r="C166" s="145">
        <v>215</v>
      </c>
      <c r="D166" s="12">
        <v>7.0000000000000007E-2</v>
      </c>
      <c r="E166" s="12">
        <v>0.02</v>
      </c>
      <c r="F166" s="12">
        <v>15</v>
      </c>
      <c r="G166" s="12">
        <v>60</v>
      </c>
      <c r="H166" s="23">
        <v>0</v>
      </c>
      <c r="I166" s="23">
        <v>0.03</v>
      </c>
      <c r="J166" s="23">
        <v>0</v>
      </c>
      <c r="K166" s="23">
        <v>0</v>
      </c>
      <c r="L166" s="23">
        <v>11.1</v>
      </c>
      <c r="M166" s="23">
        <v>2.8</v>
      </c>
      <c r="N166" s="23">
        <v>1.4</v>
      </c>
      <c r="O166" s="23">
        <v>0.28000000000000003</v>
      </c>
    </row>
    <row r="167" spans="1:15" ht="15.75" customHeight="1" x14ac:dyDescent="0.25">
      <c r="A167" s="156" t="s">
        <v>128</v>
      </c>
      <c r="B167" s="20" t="s">
        <v>129</v>
      </c>
      <c r="C167" s="19">
        <v>100</v>
      </c>
      <c r="D167" s="12">
        <v>1.5</v>
      </c>
      <c r="E167" s="12">
        <v>0.5</v>
      </c>
      <c r="F167" s="12">
        <v>21</v>
      </c>
      <c r="G167" s="12">
        <v>96</v>
      </c>
      <c r="H167" s="23">
        <v>0.04</v>
      </c>
      <c r="I167" s="23">
        <v>10</v>
      </c>
      <c r="J167" s="23">
        <v>0</v>
      </c>
      <c r="K167" s="23">
        <v>0.4</v>
      </c>
      <c r="L167" s="23">
        <v>8</v>
      </c>
      <c r="M167" s="23">
        <v>28</v>
      </c>
      <c r="N167" s="23">
        <v>42</v>
      </c>
      <c r="O167" s="23">
        <v>0.6</v>
      </c>
    </row>
    <row r="168" spans="1:15" ht="15.75" customHeight="1" x14ac:dyDescent="0.25">
      <c r="A168" s="21"/>
      <c r="B168" s="161" t="s">
        <v>73</v>
      </c>
      <c r="C168" s="17">
        <f>SUM(C165:C167)</f>
        <v>345</v>
      </c>
      <c r="D168" s="89">
        <f t="shared" ref="D168:O168" si="22">SUM(D165:D167)</f>
        <v>4.9499999999999993</v>
      </c>
      <c r="E168" s="89">
        <f t="shared" si="22"/>
        <v>4.9099999999999993</v>
      </c>
      <c r="F168" s="89">
        <f t="shared" si="22"/>
        <v>69.53</v>
      </c>
      <c r="G168" s="89">
        <f t="shared" si="22"/>
        <v>343.65</v>
      </c>
      <c r="H168" s="90">
        <f t="shared" si="22"/>
        <v>7.3000000000000009E-2</v>
      </c>
      <c r="I168" s="90">
        <f t="shared" si="22"/>
        <v>10.029999999999999</v>
      </c>
      <c r="J168" s="90">
        <f t="shared" si="22"/>
        <v>3.0000000000000001E-3</v>
      </c>
      <c r="K168" s="90">
        <f t="shared" si="22"/>
        <v>1.9750000000000001</v>
      </c>
      <c r="L168" s="90">
        <f t="shared" si="22"/>
        <v>32.15</v>
      </c>
      <c r="M168" s="90">
        <f t="shared" si="22"/>
        <v>71.3</v>
      </c>
      <c r="N168" s="90">
        <f t="shared" si="22"/>
        <v>52.4</v>
      </c>
      <c r="O168" s="90">
        <f t="shared" si="22"/>
        <v>1.8250000000000002</v>
      </c>
    </row>
    <row r="169" spans="1:15" ht="15.75" customHeight="1" x14ac:dyDescent="0.25">
      <c r="A169" s="21"/>
      <c r="B169" s="68" t="s">
        <v>67</v>
      </c>
      <c r="C169" s="72">
        <f t="shared" ref="C169:O169" si="23">C155+C163+C168</f>
        <v>1645</v>
      </c>
      <c r="D169" s="73">
        <f t="shared" si="23"/>
        <v>51.850000000000009</v>
      </c>
      <c r="E169" s="73">
        <f t="shared" si="23"/>
        <v>47.539999999999992</v>
      </c>
      <c r="F169" s="73">
        <f t="shared" si="23"/>
        <v>263.52</v>
      </c>
      <c r="G169" s="66">
        <f t="shared" si="23"/>
        <v>1688.4099999999999</v>
      </c>
      <c r="H169" s="74">
        <f t="shared" si="23"/>
        <v>0.71100000000000008</v>
      </c>
      <c r="I169" s="74">
        <f t="shared" si="23"/>
        <v>60.53</v>
      </c>
      <c r="J169" s="74">
        <f t="shared" si="23"/>
        <v>0.16800000000000001</v>
      </c>
      <c r="K169" s="74">
        <f t="shared" si="23"/>
        <v>8.8529999999999998</v>
      </c>
      <c r="L169" s="74">
        <f t="shared" si="23"/>
        <v>499.11</v>
      </c>
      <c r="M169" s="74">
        <f t="shared" si="23"/>
        <v>786.84399999999994</v>
      </c>
      <c r="N169" s="74">
        <f t="shared" si="23"/>
        <v>346.46299999999997</v>
      </c>
      <c r="O169" s="74">
        <f t="shared" si="23"/>
        <v>12.343</v>
      </c>
    </row>
    <row r="170" spans="1:15" ht="15.75" customHeight="1" x14ac:dyDescent="0.25">
      <c r="A170" s="199" t="s">
        <v>32</v>
      </c>
      <c r="B170" s="199"/>
      <c r="C170" s="199"/>
      <c r="D170" s="199"/>
      <c r="E170" s="199"/>
      <c r="F170" s="199"/>
      <c r="G170" s="199"/>
      <c r="H170" s="199"/>
      <c r="I170" s="199"/>
      <c r="J170" s="199"/>
      <c r="K170" s="199"/>
      <c r="L170" s="199"/>
      <c r="M170" s="199"/>
      <c r="N170" s="199"/>
      <c r="O170" s="199"/>
    </row>
    <row r="171" spans="1:15" ht="15.75" customHeight="1" x14ac:dyDescent="0.25">
      <c r="A171" s="200" t="s">
        <v>84</v>
      </c>
      <c r="B171" s="200"/>
      <c r="C171" s="200"/>
      <c r="D171" s="200"/>
      <c r="E171" s="200"/>
      <c r="F171" s="200"/>
      <c r="G171" s="200"/>
      <c r="H171" s="200"/>
      <c r="I171" s="200"/>
      <c r="J171" s="200"/>
      <c r="K171" s="200"/>
      <c r="L171" s="200"/>
      <c r="M171" s="200"/>
      <c r="N171" s="200"/>
      <c r="O171" s="200"/>
    </row>
    <row r="172" spans="1:15" ht="15.75" customHeight="1" x14ac:dyDescent="0.25">
      <c r="A172" s="196" t="s">
        <v>26</v>
      </c>
      <c r="B172" s="191" t="s">
        <v>24</v>
      </c>
      <c r="C172" s="191" t="s">
        <v>9</v>
      </c>
      <c r="D172" s="191" t="s">
        <v>10</v>
      </c>
      <c r="E172" s="191" t="s">
        <v>11</v>
      </c>
      <c r="F172" s="191" t="s">
        <v>12</v>
      </c>
      <c r="G172" s="191" t="s">
        <v>13</v>
      </c>
      <c r="H172" s="191" t="s">
        <v>14</v>
      </c>
      <c r="I172" s="191"/>
      <c r="J172" s="191"/>
      <c r="K172" s="191"/>
      <c r="L172" s="191" t="s">
        <v>15</v>
      </c>
      <c r="M172" s="191"/>
      <c r="N172" s="191"/>
      <c r="O172" s="191"/>
    </row>
    <row r="173" spans="1:15" ht="15.75" customHeight="1" x14ac:dyDescent="0.25">
      <c r="A173" s="197"/>
      <c r="B173" s="191"/>
      <c r="C173" s="191"/>
      <c r="D173" s="191"/>
      <c r="E173" s="191"/>
      <c r="F173" s="191"/>
      <c r="G173" s="191"/>
      <c r="H173" s="105" t="s">
        <v>16</v>
      </c>
      <c r="I173" s="105" t="s">
        <v>17</v>
      </c>
      <c r="J173" s="105" t="s">
        <v>18</v>
      </c>
      <c r="K173" s="105" t="s">
        <v>19</v>
      </c>
      <c r="L173" s="105" t="s">
        <v>20</v>
      </c>
      <c r="M173" s="105" t="s">
        <v>21</v>
      </c>
      <c r="N173" s="105" t="s">
        <v>22</v>
      </c>
      <c r="O173" s="105" t="s">
        <v>23</v>
      </c>
    </row>
    <row r="174" spans="1:15" ht="15.75" customHeight="1" x14ac:dyDescent="0.25">
      <c r="A174" s="63" t="s">
        <v>101</v>
      </c>
      <c r="B174" s="64" t="s">
        <v>142</v>
      </c>
      <c r="C174" s="63">
        <v>150</v>
      </c>
      <c r="D174" s="66">
        <v>22.6</v>
      </c>
      <c r="E174" s="66">
        <v>15.46</v>
      </c>
      <c r="F174" s="66">
        <v>25.05</v>
      </c>
      <c r="G174" s="66">
        <v>326.64</v>
      </c>
      <c r="H174" s="67">
        <v>7.9000000000000001E-2</v>
      </c>
      <c r="I174" s="67">
        <v>0.40799999999999997</v>
      </c>
      <c r="J174" s="67">
        <v>9.5000000000000001E-2</v>
      </c>
      <c r="K174" s="67">
        <v>0.6</v>
      </c>
      <c r="L174" s="67">
        <v>266.56799999999998</v>
      </c>
      <c r="M174" s="67">
        <v>281.54399999999998</v>
      </c>
      <c r="N174" s="67">
        <v>32.076000000000001</v>
      </c>
      <c r="O174" s="67">
        <v>1.014</v>
      </c>
    </row>
    <row r="175" spans="1:15" ht="15.75" customHeight="1" x14ac:dyDescent="0.25">
      <c r="A175" s="154" t="s">
        <v>61</v>
      </c>
      <c r="B175" s="20" t="s">
        <v>127</v>
      </c>
      <c r="C175" s="19">
        <v>222</v>
      </c>
      <c r="D175" s="12">
        <v>0.13</v>
      </c>
      <c r="E175" s="12">
        <v>0.02</v>
      </c>
      <c r="F175" s="12">
        <v>15.2</v>
      </c>
      <c r="G175" s="12">
        <v>62</v>
      </c>
      <c r="H175" s="23">
        <v>0</v>
      </c>
      <c r="I175" s="23">
        <v>2.83</v>
      </c>
      <c r="J175" s="23">
        <v>0</v>
      </c>
      <c r="K175" s="23">
        <v>0.01</v>
      </c>
      <c r="L175" s="23">
        <v>14.2</v>
      </c>
      <c r="M175" s="23">
        <v>4.4000000000000004</v>
      </c>
      <c r="N175" s="23">
        <v>2.4</v>
      </c>
      <c r="O175" s="23">
        <v>0.36</v>
      </c>
    </row>
    <row r="176" spans="1:15" ht="15.75" customHeight="1" x14ac:dyDescent="0.25">
      <c r="A176" s="75">
        <v>1</v>
      </c>
      <c r="B176" s="78" t="s">
        <v>143</v>
      </c>
      <c r="C176" s="84">
        <v>40</v>
      </c>
      <c r="D176" s="84">
        <v>2.36</v>
      </c>
      <c r="E176" s="84">
        <v>7.49</v>
      </c>
      <c r="F176" s="84">
        <v>14.89</v>
      </c>
      <c r="G176" s="150">
        <v>136</v>
      </c>
      <c r="H176" s="84">
        <v>3.4000000000000002E-2</v>
      </c>
      <c r="I176" s="139">
        <v>0</v>
      </c>
      <c r="J176" s="102">
        <v>0.04</v>
      </c>
      <c r="K176" s="102">
        <v>0.44</v>
      </c>
      <c r="L176" s="101">
        <v>8.4</v>
      </c>
      <c r="M176" s="101">
        <v>22.5</v>
      </c>
      <c r="N176" s="102">
        <v>4.2</v>
      </c>
      <c r="O176" s="102">
        <v>0.35</v>
      </c>
    </row>
    <row r="177" spans="1:15" ht="15.75" customHeight="1" x14ac:dyDescent="0.25">
      <c r="A177" s="156" t="s">
        <v>128</v>
      </c>
      <c r="B177" s="20" t="s">
        <v>129</v>
      </c>
      <c r="C177" s="19">
        <v>100</v>
      </c>
      <c r="D177" s="12">
        <v>1.5</v>
      </c>
      <c r="E177" s="12">
        <v>0.5</v>
      </c>
      <c r="F177" s="12">
        <v>21</v>
      </c>
      <c r="G177" s="12">
        <v>96</v>
      </c>
      <c r="H177" s="23">
        <v>0.04</v>
      </c>
      <c r="I177" s="23">
        <v>10</v>
      </c>
      <c r="J177" s="23">
        <v>0</v>
      </c>
      <c r="K177" s="23">
        <v>0.4</v>
      </c>
      <c r="L177" s="23">
        <v>8</v>
      </c>
      <c r="M177" s="23">
        <v>28</v>
      </c>
      <c r="N177" s="23">
        <v>42</v>
      </c>
      <c r="O177" s="23">
        <v>0.6</v>
      </c>
    </row>
    <row r="178" spans="1:15" ht="15.75" customHeight="1" x14ac:dyDescent="0.25">
      <c r="A178" s="65"/>
      <c r="B178" s="64" t="s">
        <v>65</v>
      </c>
      <c r="C178" s="65">
        <f>SUM(C174:C177)</f>
        <v>512</v>
      </c>
      <c r="D178" s="80">
        <f t="shared" ref="D178:O178" si="24">SUM(D174:D177)</f>
        <v>26.59</v>
      </c>
      <c r="E178" s="80">
        <f t="shared" si="24"/>
        <v>23.47</v>
      </c>
      <c r="F178" s="80">
        <f t="shared" si="24"/>
        <v>76.14</v>
      </c>
      <c r="G178" s="80">
        <f t="shared" si="24"/>
        <v>620.64</v>
      </c>
      <c r="H178" s="65">
        <f t="shared" si="24"/>
        <v>0.153</v>
      </c>
      <c r="I178" s="65">
        <f t="shared" si="24"/>
        <v>13.238</v>
      </c>
      <c r="J178" s="65">
        <f t="shared" si="24"/>
        <v>0.13500000000000001</v>
      </c>
      <c r="K178" s="65">
        <f t="shared" si="24"/>
        <v>1.4500000000000002</v>
      </c>
      <c r="L178" s="65">
        <f t="shared" si="24"/>
        <v>297.16799999999995</v>
      </c>
      <c r="M178" s="65">
        <f t="shared" si="24"/>
        <v>336.44399999999996</v>
      </c>
      <c r="N178" s="65">
        <f t="shared" si="24"/>
        <v>80.676000000000002</v>
      </c>
      <c r="O178" s="65">
        <f t="shared" si="24"/>
        <v>2.3240000000000003</v>
      </c>
    </row>
    <row r="179" spans="1:15" ht="15.75" customHeight="1" x14ac:dyDescent="0.25">
      <c r="A179" s="69"/>
      <c r="B179" s="174"/>
      <c r="C179" s="69"/>
      <c r="D179" s="69"/>
      <c r="E179" s="192" t="s">
        <v>85</v>
      </c>
      <c r="F179" s="192"/>
      <c r="G179" s="192"/>
      <c r="H179" s="192"/>
      <c r="I179" s="192"/>
      <c r="J179" s="69"/>
      <c r="K179" s="69"/>
      <c r="L179" s="69"/>
      <c r="M179" s="69"/>
      <c r="N179" s="69"/>
      <c r="O179" s="69"/>
    </row>
    <row r="180" spans="1:15" ht="15.75" customHeight="1" x14ac:dyDescent="0.25">
      <c r="A180" s="201" t="s">
        <v>26</v>
      </c>
      <c r="B180" s="198" t="s">
        <v>24</v>
      </c>
      <c r="C180" s="198" t="s">
        <v>9</v>
      </c>
      <c r="D180" s="198" t="s">
        <v>10</v>
      </c>
      <c r="E180" s="198" t="s">
        <v>11</v>
      </c>
      <c r="F180" s="198" t="s">
        <v>12</v>
      </c>
      <c r="G180" s="198" t="s">
        <v>13</v>
      </c>
      <c r="H180" s="198" t="s">
        <v>14</v>
      </c>
      <c r="I180" s="198"/>
      <c r="J180" s="198"/>
      <c r="K180" s="198"/>
      <c r="L180" s="198" t="s">
        <v>15</v>
      </c>
      <c r="M180" s="198"/>
      <c r="N180" s="198"/>
      <c r="O180" s="198"/>
    </row>
    <row r="181" spans="1:15" ht="15.75" customHeight="1" x14ac:dyDescent="0.25">
      <c r="A181" s="202"/>
      <c r="B181" s="198"/>
      <c r="C181" s="198"/>
      <c r="D181" s="198"/>
      <c r="E181" s="198"/>
      <c r="F181" s="198"/>
      <c r="G181" s="198"/>
      <c r="H181" s="117" t="s">
        <v>16</v>
      </c>
      <c r="I181" s="117" t="s">
        <v>17</v>
      </c>
      <c r="J181" s="117" t="s">
        <v>18</v>
      </c>
      <c r="K181" s="117" t="s">
        <v>19</v>
      </c>
      <c r="L181" s="117" t="s">
        <v>20</v>
      </c>
      <c r="M181" s="117" t="s">
        <v>21</v>
      </c>
      <c r="N181" s="117" t="s">
        <v>22</v>
      </c>
      <c r="O181" s="117" t="s">
        <v>23</v>
      </c>
    </row>
    <row r="182" spans="1:15" ht="15.75" customHeight="1" x14ac:dyDescent="0.25">
      <c r="A182" s="152">
        <v>45</v>
      </c>
      <c r="B182" s="59" t="s">
        <v>42</v>
      </c>
      <c r="C182" s="19">
        <v>60</v>
      </c>
      <c r="D182" s="30">
        <v>0.79</v>
      </c>
      <c r="E182" s="30">
        <v>1.95</v>
      </c>
      <c r="F182" s="30">
        <v>4.18</v>
      </c>
      <c r="G182" s="30">
        <v>38.24</v>
      </c>
      <c r="H182" s="127">
        <v>0.01</v>
      </c>
      <c r="I182" s="127">
        <v>10.26</v>
      </c>
      <c r="J182" s="127">
        <v>0</v>
      </c>
      <c r="K182" s="127">
        <v>5.03</v>
      </c>
      <c r="L182" s="127">
        <v>14.98</v>
      </c>
      <c r="M182" s="127">
        <v>16.98</v>
      </c>
      <c r="N182" s="127">
        <v>9.0500000000000007</v>
      </c>
      <c r="O182" s="127">
        <v>0.28000000000000003</v>
      </c>
    </row>
    <row r="183" spans="1:15" ht="15.75" customHeight="1" x14ac:dyDescent="0.25">
      <c r="A183" s="5">
        <v>101</v>
      </c>
      <c r="B183" s="13" t="s">
        <v>50</v>
      </c>
      <c r="C183" s="107">
        <v>250</v>
      </c>
      <c r="D183" s="108">
        <v>1.97</v>
      </c>
      <c r="E183" s="108">
        <v>2.73</v>
      </c>
      <c r="F183" s="108">
        <v>14.58</v>
      </c>
      <c r="G183" s="108">
        <v>90.75</v>
      </c>
      <c r="H183" s="22">
        <v>9.5000000000000001E-2</v>
      </c>
      <c r="I183" s="22">
        <v>8.25</v>
      </c>
      <c r="J183" s="22">
        <v>0</v>
      </c>
      <c r="K183" s="22">
        <v>1.2549999999999999</v>
      </c>
      <c r="L183" s="22">
        <v>23.05</v>
      </c>
      <c r="M183" s="22">
        <v>62.55</v>
      </c>
      <c r="N183" s="22">
        <v>25</v>
      </c>
      <c r="O183" s="22">
        <v>0.88300000000000001</v>
      </c>
    </row>
    <row r="184" spans="1:15" ht="15.75" customHeight="1" x14ac:dyDescent="0.25">
      <c r="A184" s="104" t="s">
        <v>117</v>
      </c>
      <c r="B184" s="109" t="s">
        <v>77</v>
      </c>
      <c r="C184" s="24">
        <v>90</v>
      </c>
      <c r="D184" s="25">
        <v>7.79</v>
      </c>
      <c r="E184" s="25">
        <v>17.27</v>
      </c>
      <c r="F184" s="25">
        <v>9.9</v>
      </c>
      <c r="G184" s="25">
        <v>203.96</v>
      </c>
      <c r="H184" s="26">
        <v>0.22600000000000001</v>
      </c>
      <c r="I184" s="26">
        <v>2.968</v>
      </c>
      <c r="J184" s="26">
        <v>0.01</v>
      </c>
      <c r="K184" s="26">
        <v>2.1659999999999999</v>
      </c>
      <c r="L184" s="26">
        <v>14.23</v>
      </c>
      <c r="M184" s="26">
        <v>99.51</v>
      </c>
      <c r="N184" s="26">
        <v>22.08</v>
      </c>
      <c r="O184" s="26">
        <v>1.296</v>
      </c>
    </row>
    <row r="185" spans="1:15" ht="15.75" customHeight="1" x14ac:dyDescent="0.25">
      <c r="A185" s="152">
        <v>312</v>
      </c>
      <c r="B185" s="20" t="s">
        <v>104</v>
      </c>
      <c r="C185" s="19">
        <v>150</v>
      </c>
      <c r="D185" s="12">
        <v>3.06</v>
      </c>
      <c r="E185" s="12">
        <v>4.8</v>
      </c>
      <c r="F185" s="12">
        <v>18.47</v>
      </c>
      <c r="G185" s="12">
        <v>137.25</v>
      </c>
      <c r="H185" s="23">
        <v>0.14000000000000001</v>
      </c>
      <c r="I185" s="23">
        <v>18.16</v>
      </c>
      <c r="J185" s="23">
        <v>0</v>
      </c>
      <c r="K185" s="23">
        <v>0.18</v>
      </c>
      <c r="L185" s="23">
        <v>36.979999999999997</v>
      </c>
      <c r="M185" s="23">
        <v>86.6</v>
      </c>
      <c r="N185" s="23">
        <v>27.75</v>
      </c>
      <c r="O185" s="23">
        <v>1.01</v>
      </c>
    </row>
    <row r="186" spans="1:15" ht="15.75" customHeight="1" x14ac:dyDescent="0.25">
      <c r="A186" s="103">
        <v>349</v>
      </c>
      <c r="B186" s="38" t="s">
        <v>44</v>
      </c>
      <c r="C186" s="29">
        <v>200</v>
      </c>
      <c r="D186" s="30">
        <v>0.66</v>
      </c>
      <c r="E186" s="30">
        <v>0.09</v>
      </c>
      <c r="F186" s="30">
        <v>32.01</v>
      </c>
      <c r="G186" s="30">
        <v>132.80000000000001</v>
      </c>
      <c r="H186" s="31">
        <v>0.02</v>
      </c>
      <c r="I186" s="31">
        <v>0.73</v>
      </c>
      <c r="J186" s="31">
        <v>0</v>
      </c>
      <c r="K186" s="31">
        <v>0.51</v>
      </c>
      <c r="L186" s="31">
        <v>32.479999999999997</v>
      </c>
      <c r="M186" s="31">
        <v>23.44</v>
      </c>
      <c r="N186" s="31">
        <v>17.46</v>
      </c>
      <c r="O186" s="31">
        <v>0.7</v>
      </c>
    </row>
    <row r="187" spans="1:15" ht="15.75" customHeight="1" x14ac:dyDescent="0.25">
      <c r="A187" s="103"/>
      <c r="B187" s="38" t="s">
        <v>102</v>
      </c>
      <c r="C187" s="126">
        <v>40</v>
      </c>
      <c r="D187" s="138">
        <v>4.8</v>
      </c>
      <c r="E187" s="138">
        <v>0.52</v>
      </c>
      <c r="F187" s="138">
        <v>22.2</v>
      </c>
      <c r="G187" s="221">
        <v>103</v>
      </c>
      <c r="H187" s="127">
        <v>6.3E-2</v>
      </c>
      <c r="I187" s="127">
        <v>0</v>
      </c>
      <c r="J187" s="127">
        <v>0</v>
      </c>
      <c r="K187" s="127">
        <v>0</v>
      </c>
      <c r="L187" s="127">
        <v>10.92</v>
      </c>
      <c r="M187" s="127">
        <v>34.86</v>
      </c>
      <c r="N187" s="127">
        <v>14.7</v>
      </c>
      <c r="O187" s="127">
        <v>0.67</v>
      </c>
    </row>
    <row r="188" spans="1:15" ht="15.75" customHeight="1" x14ac:dyDescent="0.25">
      <c r="A188" s="21"/>
      <c r="B188" s="64" t="s">
        <v>66</v>
      </c>
      <c r="C188" s="17">
        <f>SUM(C182:C187)</f>
        <v>790</v>
      </c>
      <c r="D188" s="89">
        <f t="shared" ref="D188:O188" si="25">SUM(D182:D187)</f>
        <v>19.07</v>
      </c>
      <c r="E188" s="89">
        <f t="shared" si="25"/>
        <v>27.36</v>
      </c>
      <c r="F188" s="89">
        <f t="shared" si="25"/>
        <v>101.33999999999999</v>
      </c>
      <c r="G188" s="89">
        <f t="shared" si="25"/>
        <v>706</v>
      </c>
      <c r="H188" s="90">
        <f t="shared" si="25"/>
        <v>0.55400000000000005</v>
      </c>
      <c r="I188" s="90">
        <f t="shared" si="25"/>
        <v>40.367999999999995</v>
      </c>
      <c r="J188" s="90">
        <f t="shared" si="25"/>
        <v>0.01</v>
      </c>
      <c r="K188" s="90">
        <f t="shared" si="25"/>
        <v>9.141</v>
      </c>
      <c r="L188" s="90">
        <f t="shared" si="25"/>
        <v>132.63999999999999</v>
      </c>
      <c r="M188" s="90">
        <f t="shared" si="25"/>
        <v>323.94</v>
      </c>
      <c r="N188" s="90">
        <f t="shared" si="25"/>
        <v>116.04</v>
      </c>
      <c r="O188" s="90">
        <f t="shared" si="25"/>
        <v>4.8390000000000004</v>
      </c>
    </row>
    <row r="189" spans="1:15" ht="15.75" customHeight="1" x14ac:dyDescent="0.25">
      <c r="A189" s="193" t="s">
        <v>86</v>
      </c>
      <c r="B189" s="194"/>
      <c r="C189" s="194"/>
      <c r="D189" s="194"/>
      <c r="E189" s="194"/>
      <c r="F189" s="194"/>
      <c r="G189" s="194"/>
      <c r="H189" s="194"/>
      <c r="I189" s="194"/>
      <c r="J189" s="194"/>
      <c r="K189" s="194"/>
      <c r="L189" s="194"/>
      <c r="M189" s="194"/>
      <c r="N189" s="194"/>
      <c r="O189" s="195"/>
    </row>
    <row r="190" spans="1:15" ht="15.75" customHeight="1" x14ac:dyDescent="0.25">
      <c r="A190" s="94" t="s">
        <v>87</v>
      </c>
      <c r="B190" s="95" t="s">
        <v>88</v>
      </c>
      <c r="C190" s="79">
        <v>75</v>
      </c>
      <c r="D190" s="73">
        <v>9.2200000000000006</v>
      </c>
      <c r="E190" s="73">
        <v>5.48</v>
      </c>
      <c r="F190" s="73">
        <v>29.18</v>
      </c>
      <c r="G190" s="66">
        <v>202</v>
      </c>
      <c r="H190" s="74">
        <v>0.08</v>
      </c>
      <c r="I190" s="74">
        <v>0.04</v>
      </c>
      <c r="J190" s="74">
        <v>3.4000000000000002E-2</v>
      </c>
      <c r="K190" s="74">
        <v>0.9</v>
      </c>
      <c r="L190" s="74">
        <v>50.8</v>
      </c>
      <c r="M190" s="74">
        <v>90.2</v>
      </c>
      <c r="N190" s="74">
        <v>21.6</v>
      </c>
      <c r="O190" s="74">
        <v>0.9</v>
      </c>
    </row>
    <row r="191" spans="1:15" ht="15.75" customHeight="1" x14ac:dyDescent="0.25">
      <c r="A191" s="146">
        <v>386</v>
      </c>
      <c r="B191" s="169" t="s">
        <v>116</v>
      </c>
      <c r="C191" s="146">
        <v>200</v>
      </c>
      <c r="D191" s="151">
        <v>5.8</v>
      </c>
      <c r="E191" s="76">
        <v>5</v>
      </c>
      <c r="F191" s="76">
        <v>8.4</v>
      </c>
      <c r="G191" s="151">
        <v>102</v>
      </c>
      <c r="H191" s="77">
        <v>0.04</v>
      </c>
      <c r="I191" s="77">
        <v>0.6</v>
      </c>
      <c r="J191" s="77">
        <v>0.04</v>
      </c>
      <c r="K191" s="77">
        <v>0</v>
      </c>
      <c r="L191" s="77">
        <v>248</v>
      </c>
      <c r="M191" s="77">
        <v>184</v>
      </c>
      <c r="N191" s="77">
        <v>28</v>
      </c>
      <c r="O191" s="77">
        <v>0.2</v>
      </c>
    </row>
    <row r="192" spans="1:15" ht="15.75" customHeight="1" x14ac:dyDescent="0.25">
      <c r="A192" s="21"/>
      <c r="B192" s="64" t="s">
        <v>73</v>
      </c>
      <c r="C192" s="17">
        <f>SUM(C190:C191)</f>
        <v>275</v>
      </c>
      <c r="D192" s="89">
        <f t="shared" ref="D192:O192" si="26">SUM(D190:D191)</f>
        <v>15.02</v>
      </c>
      <c r="E192" s="89">
        <f t="shared" si="26"/>
        <v>10.48</v>
      </c>
      <c r="F192" s="89">
        <f t="shared" si="26"/>
        <v>37.58</v>
      </c>
      <c r="G192" s="89">
        <f t="shared" si="26"/>
        <v>304</v>
      </c>
      <c r="H192" s="90">
        <f t="shared" si="26"/>
        <v>0.12</v>
      </c>
      <c r="I192" s="90">
        <f t="shared" si="26"/>
        <v>0.64</v>
      </c>
      <c r="J192" s="90">
        <f t="shared" si="26"/>
        <v>7.400000000000001E-2</v>
      </c>
      <c r="K192" s="90">
        <f t="shared" si="26"/>
        <v>0.9</v>
      </c>
      <c r="L192" s="90">
        <f t="shared" si="26"/>
        <v>298.8</v>
      </c>
      <c r="M192" s="90">
        <f t="shared" si="26"/>
        <v>274.2</v>
      </c>
      <c r="N192" s="90">
        <f t="shared" si="26"/>
        <v>49.6</v>
      </c>
      <c r="O192" s="90">
        <f t="shared" si="26"/>
        <v>1.1000000000000001</v>
      </c>
    </row>
    <row r="193" spans="1:15" ht="15.75" customHeight="1" x14ac:dyDescent="0.25">
      <c r="A193" s="21"/>
      <c r="B193" s="68" t="s">
        <v>67</v>
      </c>
      <c r="C193" s="72">
        <f t="shared" ref="C193:O193" si="27">C178+C188+C192</f>
        <v>1577</v>
      </c>
      <c r="D193" s="73">
        <f t="shared" si="27"/>
        <v>60.679999999999993</v>
      </c>
      <c r="E193" s="73">
        <f t="shared" si="27"/>
        <v>61.31</v>
      </c>
      <c r="F193" s="73">
        <f t="shared" si="27"/>
        <v>215.06</v>
      </c>
      <c r="G193" s="66">
        <f t="shared" si="27"/>
        <v>1630.6399999999999</v>
      </c>
      <c r="H193" s="74">
        <f t="shared" si="27"/>
        <v>0.82700000000000007</v>
      </c>
      <c r="I193" s="74">
        <f t="shared" si="27"/>
        <v>54.245999999999995</v>
      </c>
      <c r="J193" s="74">
        <f t="shared" si="27"/>
        <v>0.21900000000000003</v>
      </c>
      <c r="K193" s="74">
        <f t="shared" si="27"/>
        <v>11.491000000000001</v>
      </c>
      <c r="L193" s="74">
        <f t="shared" si="27"/>
        <v>728.60799999999995</v>
      </c>
      <c r="M193" s="74">
        <f t="shared" si="27"/>
        <v>934.58400000000006</v>
      </c>
      <c r="N193" s="74">
        <f t="shared" si="27"/>
        <v>246.316</v>
      </c>
      <c r="O193" s="74">
        <f t="shared" si="27"/>
        <v>8.2629999999999999</v>
      </c>
    </row>
    <row r="194" spans="1:15" ht="15.75" customHeight="1" x14ac:dyDescent="0.25">
      <c r="A194" s="199" t="s">
        <v>33</v>
      </c>
      <c r="B194" s="199"/>
      <c r="C194" s="199"/>
      <c r="D194" s="199"/>
      <c r="E194" s="199"/>
      <c r="F194" s="199"/>
      <c r="G194" s="199"/>
      <c r="H194" s="199"/>
      <c r="I194" s="199"/>
      <c r="J194" s="199"/>
      <c r="K194" s="199"/>
      <c r="L194" s="199"/>
      <c r="M194" s="199"/>
      <c r="N194" s="199"/>
      <c r="O194" s="199"/>
    </row>
    <row r="195" spans="1:15" ht="15.75" customHeight="1" x14ac:dyDescent="0.25">
      <c r="A195" s="200" t="s">
        <v>84</v>
      </c>
      <c r="B195" s="200"/>
      <c r="C195" s="200"/>
      <c r="D195" s="200"/>
      <c r="E195" s="200"/>
      <c r="F195" s="200"/>
      <c r="G195" s="200"/>
      <c r="H195" s="200"/>
      <c r="I195" s="200"/>
      <c r="J195" s="200"/>
      <c r="K195" s="200"/>
      <c r="L195" s="200"/>
      <c r="M195" s="200"/>
      <c r="N195" s="200"/>
      <c r="O195" s="200"/>
    </row>
    <row r="196" spans="1:15" ht="15.75" customHeight="1" x14ac:dyDescent="0.25">
      <c r="A196" s="196" t="s">
        <v>26</v>
      </c>
      <c r="B196" s="191" t="s">
        <v>24</v>
      </c>
      <c r="C196" s="191" t="s">
        <v>9</v>
      </c>
      <c r="D196" s="191" t="s">
        <v>10</v>
      </c>
      <c r="E196" s="191" t="s">
        <v>11</v>
      </c>
      <c r="F196" s="191" t="s">
        <v>12</v>
      </c>
      <c r="G196" s="191" t="s">
        <v>13</v>
      </c>
      <c r="H196" s="191" t="s">
        <v>14</v>
      </c>
      <c r="I196" s="191"/>
      <c r="J196" s="191"/>
      <c r="K196" s="191"/>
      <c r="L196" s="191" t="s">
        <v>15</v>
      </c>
      <c r="M196" s="191"/>
      <c r="N196" s="191"/>
      <c r="O196" s="191"/>
    </row>
    <row r="197" spans="1:15" ht="15.75" customHeight="1" x14ac:dyDescent="0.25">
      <c r="A197" s="197"/>
      <c r="B197" s="191"/>
      <c r="C197" s="191"/>
      <c r="D197" s="191"/>
      <c r="E197" s="191"/>
      <c r="F197" s="191"/>
      <c r="G197" s="191"/>
      <c r="H197" s="105" t="s">
        <v>16</v>
      </c>
      <c r="I197" s="105" t="s">
        <v>17</v>
      </c>
      <c r="J197" s="105" t="s">
        <v>18</v>
      </c>
      <c r="K197" s="105" t="s">
        <v>19</v>
      </c>
      <c r="L197" s="105" t="s">
        <v>20</v>
      </c>
      <c r="M197" s="105" t="s">
        <v>21</v>
      </c>
      <c r="N197" s="105" t="s">
        <v>22</v>
      </c>
      <c r="O197" s="105" t="s">
        <v>23</v>
      </c>
    </row>
    <row r="198" spans="1:15" ht="15.75" customHeight="1" x14ac:dyDescent="0.25">
      <c r="A198" s="83">
        <v>173</v>
      </c>
      <c r="B198" s="64" t="s">
        <v>144</v>
      </c>
      <c r="C198" s="63">
        <v>180</v>
      </c>
      <c r="D198" s="63">
        <v>6.8</v>
      </c>
      <c r="E198" s="63">
        <v>8.3000000000000007</v>
      </c>
      <c r="F198" s="63">
        <v>33.1</v>
      </c>
      <c r="G198" s="63">
        <v>234</v>
      </c>
      <c r="H198" s="63">
        <v>0.126</v>
      </c>
      <c r="I198" s="63">
        <v>0</v>
      </c>
      <c r="J198" s="63">
        <v>8.5000000000000006E-2</v>
      </c>
      <c r="K198" s="63">
        <v>0.20200000000000001</v>
      </c>
      <c r="L198" s="63">
        <v>170.87</v>
      </c>
      <c r="M198" s="63">
        <v>168.5</v>
      </c>
      <c r="N198" s="63">
        <v>30.69</v>
      </c>
      <c r="O198" s="63">
        <v>2.0880000000000001</v>
      </c>
    </row>
    <row r="199" spans="1:15" ht="15.75" customHeight="1" x14ac:dyDescent="0.25">
      <c r="A199" s="124" t="s">
        <v>112</v>
      </c>
      <c r="B199" s="9" t="s">
        <v>71</v>
      </c>
      <c r="C199" s="57">
        <v>215</v>
      </c>
      <c r="D199" s="12">
        <v>7.0000000000000007E-2</v>
      </c>
      <c r="E199" s="12">
        <v>0.02</v>
      </c>
      <c r="F199" s="12">
        <v>15</v>
      </c>
      <c r="G199" s="12">
        <v>60</v>
      </c>
      <c r="H199" s="23">
        <v>0</v>
      </c>
      <c r="I199" s="23">
        <v>0.03</v>
      </c>
      <c r="J199" s="23">
        <v>0</v>
      </c>
      <c r="K199" s="23">
        <v>0</v>
      </c>
      <c r="L199" s="23">
        <v>11.1</v>
      </c>
      <c r="M199" s="23">
        <v>2.8</v>
      </c>
      <c r="N199" s="23">
        <v>1.4</v>
      </c>
      <c r="O199" s="23">
        <v>0.28000000000000003</v>
      </c>
    </row>
    <row r="200" spans="1:15" ht="15.75" customHeight="1" x14ac:dyDescent="0.25">
      <c r="A200" s="65"/>
      <c r="B200" s="64" t="s">
        <v>60</v>
      </c>
      <c r="C200" s="63">
        <v>30</v>
      </c>
      <c r="D200" s="61">
        <v>2.31</v>
      </c>
      <c r="E200" s="61">
        <v>0.54</v>
      </c>
      <c r="F200" s="61">
        <v>10.76</v>
      </c>
      <c r="G200" s="12">
        <v>55</v>
      </c>
      <c r="H200" s="62">
        <v>2.1999999999999999E-2</v>
      </c>
      <c r="I200" s="62">
        <v>0</v>
      </c>
      <c r="J200" s="62">
        <v>0</v>
      </c>
      <c r="K200" s="62">
        <v>0.34</v>
      </c>
      <c r="L200" s="62">
        <v>3.8</v>
      </c>
      <c r="M200" s="62">
        <v>13</v>
      </c>
      <c r="N200" s="62">
        <v>2.6</v>
      </c>
      <c r="O200" s="62">
        <v>0.24</v>
      </c>
    </row>
    <row r="201" spans="1:15" ht="15.75" customHeight="1" x14ac:dyDescent="0.25">
      <c r="A201" s="65">
        <v>15</v>
      </c>
      <c r="B201" s="64" t="s">
        <v>64</v>
      </c>
      <c r="C201" s="63">
        <v>15</v>
      </c>
      <c r="D201" s="12">
        <v>3.48</v>
      </c>
      <c r="E201" s="12">
        <v>4.43</v>
      </c>
      <c r="F201" s="12">
        <v>0</v>
      </c>
      <c r="G201" s="12">
        <v>54</v>
      </c>
      <c r="H201" s="12">
        <v>5.0000000000000001E-3</v>
      </c>
      <c r="I201" s="12">
        <v>0.105</v>
      </c>
      <c r="J201" s="12">
        <v>3.9E-2</v>
      </c>
      <c r="K201" s="12">
        <v>7.4999999999999997E-2</v>
      </c>
      <c r="L201" s="12">
        <v>132</v>
      </c>
      <c r="M201" s="12">
        <v>75</v>
      </c>
      <c r="N201" s="12">
        <v>5.25</v>
      </c>
      <c r="O201" s="12">
        <v>0.15</v>
      </c>
    </row>
    <row r="202" spans="1:15" ht="15.75" customHeight="1" x14ac:dyDescent="0.25">
      <c r="A202" s="156" t="s">
        <v>128</v>
      </c>
      <c r="B202" s="20" t="s">
        <v>129</v>
      </c>
      <c r="C202" s="19">
        <v>100</v>
      </c>
      <c r="D202" s="12">
        <v>1.5</v>
      </c>
      <c r="E202" s="12">
        <v>0.5</v>
      </c>
      <c r="F202" s="12">
        <v>21</v>
      </c>
      <c r="G202" s="12">
        <v>96</v>
      </c>
      <c r="H202" s="23">
        <v>0.04</v>
      </c>
      <c r="I202" s="23">
        <v>10</v>
      </c>
      <c r="J202" s="23">
        <v>0</v>
      </c>
      <c r="K202" s="23">
        <v>0.4</v>
      </c>
      <c r="L202" s="23">
        <v>8</v>
      </c>
      <c r="M202" s="23">
        <v>28</v>
      </c>
      <c r="N202" s="23">
        <v>42</v>
      </c>
      <c r="O202" s="23">
        <v>0.6</v>
      </c>
    </row>
    <row r="203" spans="1:15" ht="15.75" customHeight="1" x14ac:dyDescent="0.25">
      <c r="A203" s="70"/>
      <c r="B203" s="64" t="s">
        <v>65</v>
      </c>
      <c r="C203" s="65">
        <f>SUM(C198:C202)</f>
        <v>540</v>
      </c>
      <c r="D203" s="65">
        <f t="shared" ref="D203:O203" si="28">SUM(D198:D202)</f>
        <v>14.16</v>
      </c>
      <c r="E203" s="65">
        <f t="shared" si="28"/>
        <v>13.79</v>
      </c>
      <c r="F203" s="65">
        <f t="shared" si="28"/>
        <v>79.86</v>
      </c>
      <c r="G203" s="80">
        <f t="shared" si="28"/>
        <v>499</v>
      </c>
      <c r="H203" s="65">
        <f t="shared" si="28"/>
        <v>0.193</v>
      </c>
      <c r="I203" s="65">
        <f t="shared" si="28"/>
        <v>10.135</v>
      </c>
      <c r="J203" s="65">
        <f t="shared" si="28"/>
        <v>0.124</v>
      </c>
      <c r="K203" s="65">
        <f t="shared" si="28"/>
        <v>1.0169999999999999</v>
      </c>
      <c r="L203" s="65">
        <f t="shared" si="28"/>
        <v>325.77</v>
      </c>
      <c r="M203" s="65">
        <f t="shared" si="28"/>
        <v>287.3</v>
      </c>
      <c r="N203" s="65">
        <f t="shared" si="28"/>
        <v>81.94</v>
      </c>
      <c r="O203" s="65">
        <f t="shared" si="28"/>
        <v>3.3580000000000005</v>
      </c>
    </row>
    <row r="204" spans="1:15" ht="15.75" customHeight="1" x14ac:dyDescent="0.25">
      <c r="A204" s="69"/>
      <c r="B204" s="174"/>
      <c r="C204" s="69"/>
      <c r="D204" s="69"/>
      <c r="E204" s="192" t="s">
        <v>85</v>
      </c>
      <c r="F204" s="192"/>
      <c r="G204" s="192"/>
      <c r="H204" s="192"/>
      <c r="I204" s="192"/>
      <c r="J204" s="69"/>
      <c r="K204" s="69"/>
      <c r="L204" s="69"/>
      <c r="M204" s="69"/>
      <c r="N204" s="69"/>
      <c r="O204" s="69"/>
    </row>
    <row r="205" spans="1:15" ht="15.75" customHeight="1" x14ac:dyDescent="0.25">
      <c r="A205" s="201" t="s">
        <v>26</v>
      </c>
      <c r="B205" s="198" t="s">
        <v>24</v>
      </c>
      <c r="C205" s="198" t="s">
        <v>9</v>
      </c>
      <c r="D205" s="198" t="s">
        <v>10</v>
      </c>
      <c r="E205" s="198" t="s">
        <v>11</v>
      </c>
      <c r="F205" s="198" t="s">
        <v>12</v>
      </c>
      <c r="G205" s="198" t="s">
        <v>13</v>
      </c>
      <c r="H205" s="198" t="s">
        <v>14</v>
      </c>
      <c r="I205" s="198"/>
      <c r="J205" s="198"/>
      <c r="K205" s="198"/>
      <c r="L205" s="198" t="s">
        <v>15</v>
      </c>
      <c r="M205" s="198"/>
      <c r="N205" s="198"/>
      <c r="O205" s="198"/>
    </row>
    <row r="206" spans="1:15" ht="15.75" customHeight="1" x14ac:dyDescent="0.25">
      <c r="A206" s="202"/>
      <c r="B206" s="198"/>
      <c r="C206" s="198"/>
      <c r="D206" s="198"/>
      <c r="E206" s="198"/>
      <c r="F206" s="198"/>
      <c r="G206" s="198"/>
      <c r="H206" s="117" t="s">
        <v>16</v>
      </c>
      <c r="I206" s="117" t="s">
        <v>17</v>
      </c>
      <c r="J206" s="117" t="s">
        <v>18</v>
      </c>
      <c r="K206" s="117" t="s">
        <v>19</v>
      </c>
      <c r="L206" s="117" t="s">
        <v>20</v>
      </c>
      <c r="M206" s="117" t="s">
        <v>21</v>
      </c>
      <c r="N206" s="117" t="s">
        <v>22</v>
      </c>
      <c r="O206" s="117" t="s">
        <v>23</v>
      </c>
    </row>
    <row r="207" spans="1:15" ht="15.75" customHeight="1" x14ac:dyDescent="0.25">
      <c r="A207" s="5">
        <v>67</v>
      </c>
      <c r="B207" s="13" t="s">
        <v>123</v>
      </c>
      <c r="C207" s="14">
        <v>60</v>
      </c>
      <c r="D207" s="153">
        <v>0.66</v>
      </c>
      <c r="E207" s="153">
        <v>6</v>
      </c>
      <c r="F207" s="153">
        <v>4</v>
      </c>
      <c r="G207" s="153">
        <v>75</v>
      </c>
      <c r="H207" s="22">
        <v>3.5999999999999997E-2</v>
      </c>
      <c r="I207" s="22">
        <v>10.5</v>
      </c>
      <c r="J207" s="22">
        <v>0</v>
      </c>
      <c r="K207" s="22">
        <v>0.42</v>
      </c>
      <c r="L207" s="22">
        <v>8.4</v>
      </c>
      <c r="M207" s="22">
        <v>15.6</v>
      </c>
      <c r="N207" s="22">
        <v>12</v>
      </c>
      <c r="O207" s="22">
        <v>0.54</v>
      </c>
    </row>
    <row r="208" spans="1:15" ht="15.75" customHeight="1" x14ac:dyDescent="0.25">
      <c r="A208" s="5">
        <v>103</v>
      </c>
      <c r="B208" s="13" t="s">
        <v>78</v>
      </c>
      <c r="C208" s="107">
        <v>250</v>
      </c>
      <c r="D208" s="108">
        <v>2.57</v>
      </c>
      <c r="E208" s="108">
        <v>2.78</v>
      </c>
      <c r="F208" s="108">
        <v>15.69</v>
      </c>
      <c r="G208" s="108">
        <v>109</v>
      </c>
      <c r="H208" s="22">
        <v>0.09</v>
      </c>
      <c r="I208" s="22">
        <v>6.08</v>
      </c>
      <c r="J208" s="22">
        <v>0</v>
      </c>
      <c r="K208" s="22">
        <v>1.45</v>
      </c>
      <c r="L208" s="22">
        <v>29.5</v>
      </c>
      <c r="M208" s="22">
        <v>57.73</v>
      </c>
      <c r="N208" s="22">
        <v>23.8</v>
      </c>
      <c r="O208" s="22">
        <v>1</v>
      </c>
    </row>
    <row r="209" spans="1:15" ht="15.75" customHeight="1" x14ac:dyDescent="0.25">
      <c r="A209" s="5" t="s">
        <v>92</v>
      </c>
      <c r="B209" s="121" t="s">
        <v>93</v>
      </c>
      <c r="C209" s="14">
        <v>90</v>
      </c>
      <c r="D209" s="14">
        <v>12.18</v>
      </c>
      <c r="E209" s="14">
        <v>3.04</v>
      </c>
      <c r="F209" s="14">
        <v>8.27</v>
      </c>
      <c r="G209" s="14">
        <v>175.81</v>
      </c>
      <c r="H209" s="22">
        <v>4.4999999999999998E-2</v>
      </c>
      <c r="I209" s="22">
        <v>0.30399999999999999</v>
      </c>
      <c r="J209" s="22">
        <v>1.4999999999999999E-2</v>
      </c>
      <c r="K209" s="22">
        <v>4.4999999999999998E-2</v>
      </c>
      <c r="L209" s="22">
        <v>17.606000000000002</v>
      </c>
      <c r="M209" s="22">
        <v>90.281000000000006</v>
      </c>
      <c r="N209" s="22">
        <v>10.26</v>
      </c>
      <c r="O209" s="22">
        <v>0.81599999999999995</v>
      </c>
    </row>
    <row r="210" spans="1:15" ht="15.75" customHeight="1" x14ac:dyDescent="0.25">
      <c r="A210" s="152">
        <v>304</v>
      </c>
      <c r="B210" s="20" t="s">
        <v>109</v>
      </c>
      <c r="C210" s="19">
        <v>150</v>
      </c>
      <c r="D210" s="12">
        <v>3.65</v>
      </c>
      <c r="E210" s="12">
        <v>5.37</v>
      </c>
      <c r="F210" s="12">
        <v>36.68</v>
      </c>
      <c r="G210" s="12">
        <v>209.7</v>
      </c>
      <c r="H210" s="23">
        <v>0.03</v>
      </c>
      <c r="I210" s="23">
        <v>0</v>
      </c>
      <c r="J210" s="23">
        <v>0</v>
      </c>
      <c r="K210" s="23">
        <v>0.28000000000000003</v>
      </c>
      <c r="L210" s="23">
        <v>1.37</v>
      </c>
      <c r="M210" s="23">
        <v>60.95</v>
      </c>
      <c r="N210" s="23">
        <v>16.34</v>
      </c>
      <c r="O210" s="23">
        <v>0.53</v>
      </c>
    </row>
    <row r="211" spans="1:15" ht="15.75" customHeight="1" x14ac:dyDescent="0.25">
      <c r="A211" s="104">
        <v>342</v>
      </c>
      <c r="B211" s="27" t="s">
        <v>83</v>
      </c>
      <c r="C211" s="24">
        <v>200</v>
      </c>
      <c r="D211" s="25">
        <v>0.16</v>
      </c>
      <c r="E211" s="25">
        <v>0.16</v>
      </c>
      <c r="F211" s="25">
        <v>27.88</v>
      </c>
      <c r="G211" s="25">
        <v>114.6</v>
      </c>
      <c r="H211" s="26">
        <v>1.2E-2</v>
      </c>
      <c r="I211" s="26">
        <v>0.9</v>
      </c>
      <c r="J211" s="26">
        <v>0</v>
      </c>
      <c r="K211" s="26">
        <v>0.16</v>
      </c>
      <c r="L211" s="26">
        <v>14.18</v>
      </c>
      <c r="M211" s="26">
        <v>4.4000000000000004</v>
      </c>
      <c r="N211" s="26">
        <v>5.14</v>
      </c>
      <c r="O211" s="26">
        <v>0.95</v>
      </c>
    </row>
    <row r="212" spans="1:15" ht="15.75" customHeight="1" x14ac:dyDescent="0.25">
      <c r="A212" s="103"/>
      <c r="B212" s="38" t="s">
        <v>102</v>
      </c>
      <c r="C212" s="126">
        <v>40</v>
      </c>
      <c r="D212" s="138">
        <v>4.8</v>
      </c>
      <c r="E212" s="138">
        <v>0.52</v>
      </c>
      <c r="F212" s="138">
        <v>22.2</v>
      </c>
      <c r="G212" s="221">
        <v>103</v>
      </c>
      <c r="H212" s="127">
        <v>6.3E-2</v>
      </c>
      <c r="I212" s="127">
        <v>0</v>
      </c>
      <c r="J212" s="127">
        <v>0</v>
      </c>
      <c r="K212" s="127">
        <v>0</v>
      </c>
      <c r="L212" s="127">
        <v>10.92</v>
      </c>
      <c r="M212" s="127">
        <v>34.86</v>
      </c>
      <c r="N212" s="127">
        <v>14.7</v>
      </c>
      <c r="O212" s="127">
        <v>0.67</v>
      </c>
    </row>
    <row r="213" spans="1:15" ht="15.75" customHeight="1" x14ac:dyDescent="0.25">
      <c r="A213" s="21"/>
      <c r="B213" s="64" t="s">
        <v>66</v>
      </c>
      <c r="C213" s="17">
        <f>SUM(C207:C212)</f>
        <v>790</v>
      </c>
      <c r="D213" s="89">
        <f t="shared" ref="D213:O213" si="29">SUM(D207:D212)</f>
        <v>24.02</v>
      </c>
      <c r="E213" s="89">
        <f t="shared" si="29"/>
        <v>17.87</v>
      </c>
      <c r="F213" s="89">
        <f t="shared" si="29"/>
        <v>114.72</v>
      </c>
      <c r="G213" s="89">
        <f t="shared" si="29"/>
        <v>787.11</v>
      </c>
      <c r="H213" s="90">
        <f t="shared" si="29"/>
        <v>0.27600000000000002</v>
      </c>
      <c r="I213" s="90">
        <f t="shared" si="29"/>
        <v>17.783999999999995</v>
      </c>
      <c r="J213" s="90">
        <f t="shared" si="29"/>
        <v>1.4999999999999999E-2</v>
      </c>
      <c r="K213" s="90">
        <f t="shared" si="29"/>
        <v>2.355</v>
      </c>
      <c r="L213" s="90">
        <f t="shared" si="29"/>
        <v>81.975999999999999</v>
      </c>
      <c r="M213" s="90">
        <f t="shared" si="29"/>
        <v>263.82099999999997</v>
      </c>
      <c r="N213" s="90">
        <f t="shared" si="29"/>
        <v>82.24</v>
      </c>
      <c r="O213" s="90">
        <f t="shared" si="29"/>
        <v>4.5060000000000002</v>
      </c>
    </row>
    <row r="214" spans="1:15" ht="15.75" customHeight="1" x14ac:dyDescent="0.25">
      <c r="A214" s="193" t="s">
        <v>86</v>
      </c>
      <c r="B214" s="194"/>
      <c r="C214" s="194"/>
      <c r="D214" s="194"/>
      <c r="E214" s="194"/>
      <c r="F214" s="194"/>
      <c r="G214" s="194"/>
      <c r="H214" s="194"/>
      <c r="I214" s="194"/>
      <c r="J214" s="194"/>
      <c r="K214" s="194"/>
      <c r="L214" s="194"/>
      <c r="M214" s="194"/>
      <c r="N214" s="194"/>
      <c r="O214" s="195"/>
    </row>
    <row r="215" spans="1:15" ht="15.75" customHeight="1" x14ac:dyDescent="0.25">
      <c r="A215" s="75">
        <v>401</v>
      </c>
      <c r="B215" s="78" t="s">
        <v>82</v>
      </c>
      <c r="C215" s="75">
        <v>115</v>
      </c>
      <c r="D215" s="76">
        <v>7.77</v>
      </c>
      <c r="E215" s="75">
        <v>7.65</v>
      </c>
      <c r="F215" s="75">
        <v>50.79</v>
      </c>
      <c r="G215" s="146">
        <v>302.5</v>
      </c>
      <c r="H215" s="77">
        <v>0.154</v>
      </c>
      <c r="I215" s="77">
        <v>0.44700000000000001</v>
      </c>
      <c r="J215" s="77">
        <v>1.7999999999999999E-2</v>
      </c>
      <c r="K215" s="77">
        <v>3.67</v>
      </c>
      <c r="L215" s="77">
        <v>85.92</v>
      </c>
      <c r="M215" s="77">
        <v>124.9</v>
      </c>
      <c r="N215" s="77">
        <v>33.619999999999997</v>
      </c>
      <c r="O215" s="77">
        <v>1.5920000000000001</v>
      </c>
    </row>
    <row r="216" spans="1:15" ht="15.75" customHeight="1" x14ac:dyDescent="0.25">
      <c r="A216" s="154" t="s">
        <v>112</v>
      </c>
      <c r="B216" s="147" t="s">
        <v>70</v>
      </c>
      <c r="C216" s="145">
        <v>215</v>
      </c>
      <c r="D216" s="12">
        <v>7.0000000000000007E-2</v>
      </c>
      <c r="E216" s="12">
        <v>0.02</v>
      </c>
      <c r="F216" s="12">
        <v>15</v>
      </c>
      <c r="G216" s="12">
        <v>60</v>
      </c>
      <c r="H216" s="23">
        <v>0</v>
      </c>
      <c r="I216" s="23">
        <v>0.03</v>
      </c>
      <c r="J216" s="23">
        <v>0</v>
      </c>
      <c r="K216" s="23">
        <v>0</v>
      </c>
      <c r="L216" s="23">
        <v>11.1</v>
      </c>
      <c r="M216" s="23">
        <v>2.8</v>
      </c>
      <c r="N216" s="23">
        <v>1.4</v>
      </c>
      <c r="O216" s="23">
        <v>0.28000000000000003</v>
      </c>
    </row>
    <row r="217" spans="1:15" ht="15.75" customHeight="1" x14ac:dyDescent="0.25">
      <c r="A217" s="21"/>
      <c r="B217" s="64" t="s">
        <v>73</v>
      </c>
      <c r="C217" s="17">
        <f t="shared" ref="C217:O217" si="30">SUM(C215:C216)</f>
        <v>330</v>
      </c>
      <c r="D217" s="12">
        <f t="shared" si="30"/>
        <v>7.84</v>
      </c>
      <c r="E217" s="12">
        <f t="shared" si="30"/>
        <v>7.67</v>
      </c>
      <c r="F217" s="12">
        <f t="shared" si="30"/>
        <v>65.789999999999992</v>
      </c>
      <c r="G217" s="12">
        <f t="shared" si="30"/>
        <v>362.5</v>
      </c>
      <c r="H217" s="23">
        <f t="shared" si="30"/>
        <v>0.154</v>
      </c>
      <c r="I217" s="23">
        <f t="shared" si="30"/>
        <v>0.47699999999999998</v>
      </c>
      <c r="J217" s="23">
        <f t="shared" si="30"/>
        <v>1.7999999999999999E-2</v>
      </c>
      <c r="K217" s="23">
        <f t="shared" si="30"/>
        <v>3.67</v>
      </c>
      <c r="L217" s="23">
        <f t="shared" si="30"/>
        <v>97.02</v>
      </c>
      <c r="M217" s="23">
        <f t="shared" si="30"/>
        <v>127.7</v>
      </c>
      <c r="N217" s="23">
        <f t="shared" si="30"/>
        <v>35.019999999999996</v>
      </c>
      <c r="O217" s="23">
        <f t="shared" si="30"/>
        <v>1.8720000000000001</v>
      </c>
    </row>
    <row r="218" spans="1:15" ht="15.75" customHeight="1" x14ac:dyDescent="0.25">
      <c r="A218" s="21"/>
      <c r="B218" s="68" t="s">
        <v>67</v>
      </c>
      <c r="C218" s="72">
        <f t="shared" ref="C218:O218" si="31">C203+C213+C217</f>
        <v>1660</v>
      </c>
      <c r="D218" s="73">
        <f t="shared" si="31"/>
        <v>46.019999999999996</v>
      </c>
      <c r="E218" s="73">
        <f t="shared" si="31"/>
        <v>39.33</v>
      </c>
      <c r="F218" s="73">
        <f t="shared" si="31"/>
        <v>260.37</v>
      </c>
      <c r="G218" s="66">
        <f t="shared" si="31"/>
        <v>1648.6100000000001</v>
      </c>
      <c r="H218" s="74">
        <f t="shared" si="31"/>
        <v>0.623</v>
      </c>
      <c r="I218" s="74">
        <f t="shared" si="31"/>
        <v>28.395999999999997</v>
      </c>
      <c r="J218" s="74">
        <f t="shared" si="31"/>
        <v>0.157</v>
      </c>
      <c r="K218" s="73">
        <f t="shared" si="31"/>
        <v>7.0419999999999998</v>
      </c>
      <c r="L218" s="74">
        <f t="shared" si="31"/>
        <v>504.76599999999996</v>
      </c>
      <c r="M218" s="74">
        <f t="shared" si="31"/>
        <v>678.82100000000003</v>
      </c>
      <c r="N218" s="74">
        <f t="shared" si="31"/>
        <v>199.2</v>
      </c>
      <c r="O218" s="74">
        <f t="shared" si="31"/>
        <v>9.7360000000000007</v>
      </c>
    </row>
    <row r="219" spans="1:15" ht="15.75" customHeight="1" x14ac:dyDescent="0.25">
      <c r="A219" s="199" t="s">
        <v>34</v>
      </c>
      <c r="B219" s="199"/>
      <c r="C219" s="199"/>
      <c r="D219" s="199"/>
      <c r="E219" s="199"/>
      <c r="F219" s="199"/>
      <c r="G219" s="199"/>
      <c r="H219" s="199"/>
      <c r="I219" s="199"/>
      <c r="J219" s="199"/>
      <c r="K219" s="199"/>
      <c r="L219" s="199"/>
      <c r="M219" s="199"/>
      <c r="N219" s="199"/>
      <c r="O219" s="199"/>
    </row>
    <row r="220" spans="1:15" ht="15.75" customHeight="1" x14ac:dyDescent="0.25">
      <c r="A220" s="200" t="s">
        <v>84</v>
      </c>
      <c r="B220" s="200"/>
      <c r="C220" s="200"/>
      <c r="D220" s="200"/>
      <c r="E220" s="200"/>
      <c r="F220" s="200"/>
      <c r="G220" s="200"/>
      <c r="H220" s="200"/>
      <c r="I220" s="200"/>
      <c r="J220" s="200"/>
      <c r="K220" s="200"/>
      <c r="L220" s="200"/>
      <c r="M220" s="200"/>
      <c r="N220" s="200"/>
      <c r="O220" s="200"/>
    </row>
    <row r="221" spans="1:15" ht="15.75" customHeight="1" x14ac:dyDescent="0.25">
      <c r="A221" s="196" t="s">
        <v>26</v>
      </c>
      <c r="B221" s="191" t="s">
        <v>24</v>
      </c>
      <c r="C221" s="191" t="s">
        <v>9</v>
      </c>
      <c r="D221" s="191" t="s">
        <v>10</v>
      </c>
      <c r="E221" s="191" t="s">
        <v>11</v>
      </c>
      <c r="F221" s="191" t="s">
        <v>12</v>
      </c>
      <c r="G221" s="191" t="s">
        <v>13</v>
      </c>
      <c r="H221" s="191" t="s">
        <v>14</v>
      </c>
      <c r="I221" s="191"/>
      <c r="J221" s="191"/>
      <c r="K221" s="191"/>
      <c r="L221" s="191" t="s">
        <v>15</v>
      </c>
      <c r="M221" s="191"/>
      <c r="N221" s="191"/>
      <c r="O221" s="191"/>
    </row>
    <row r="222" spans="1:15" ht="15.75" customHeight="1" x14ac:dyDescent="0.25">
      <c r="A222" s="197"/>
      <c r="B222" s="191"/>
      <c r="C222" s="191"/>
      <c r="D222" s="191"/>
      <c r="E222" s="191"/>
      <c r="F222" s="191"/>
      <c r="G222" s="191"/>
      <c r="H222" s="105" t="s">
        <v>16</v>
      </c>
      <c r="I222" s="105" t="s">
        <v>17</v>
      </c>
      <c r="J222" s="105" t="s">
        <v>18</v>
      </c>
      <c r="K222" s="105" t="s">
        <v>19</v>
      </c>
      <c r="L222" s="105" t="s">
        <v>20</v>
      </c>
      <c r="M222" s="105" t="s">
        <v>21</v>
      </c>
      <c r="N222" s="105" t="s">
        <v>22</v>
      </c>
      <c r="O222" s="105" t="s">
        <v>23</v>
      </c>
    </row>
    <row r="223" spans="1:15" ht="15.75" customHeight="1" x14ac:dyDescent="0.25">
      <c r="A223" s="91" t="s">
        <v>69</v>
      </c>
      <c r="B223" s="64" t="s">
        <v>145</v>
      </c>
      <c r="C223" s="125">
        <v>150</v>
      </c>
      <c r="D223" s="140">
        <v>10.88</v>
      </c>
      <c r="E223" s="140">
        <v>10.3</v>
      </c>
      <c r="F223" s="140">
        <v>5.22</v>
      </c>
      <c r="G223" s="140">
        <v>156.35</v>
      </c>
      <c r="H223" s="141">
        <v>8.3000000000000004E-2</v>
      </c>
      <c r="I223" s="141">
        <v>1.325</v>
      </c>
      <c r="J223" s="141">
        <v>0.18</v>
      </c>
      <c r="K223" s="141">
        <v>0.39900000000000002</v>
      </c>
      <c r="L223" s="141">
        <v>87.849000000000004</v>
      </c>
      <c r="M223" s="141">
        <v>167.148</v>
      </c>
      <c r="N223" s="141">
        <v>17.346</v>
      </c>
      <c r="O223" s="141">
        <v>1.91</v>
      </c>
    </row>
    <row r="224" spans="1:15" ht="15.75" customHeight="1" x14ac:dyDescent="0.25">
      <c r="A224" s="154" t="s">
        <v>61</v>
      </c>
      <c r="B224" s="20" t="s">
        <v>127</v>
      </c>
      <c r="C224" s="19">
        <v>222</v>
      </c>
      <c r="D224" s="12">
        <v>0.13</v>
      </c>
      <c r="E224" s="12">
        <v>0.02</v>
      </c>
      <c r="F224" s="12">
        <v>15.2</v>
      </c>
      <c r="G224" s="12">
        <v>62</v>
      </c>
      <c r="H224" s="23">
        <v>0</v>
      </c>
      <c r="I224" s="23">
        <v>2.83</v>
      </c>
      <c r="J224" s="23">
        <v>0</v>
      </c>
      <c r="K224" s="23">
        <v>0.01</v>
      </c>
      <c r="L224" s="23">
        <v>14.2</v>
      </c>
      <c r="M224" s="23">
        <v>4.4000000000000004</v>
      </c>
      <c r="N224" s="23">
        <v>2.4</v>
      </c>
      <c r="O224" s="23">
        <v>0.36</v>
      </c>
    </row>
    <row r="225" spans="1:15" ht="15.75" customHeight="1" x14ac:dyDescent="0.25">
      <c r="A225" s="75">
        <v>1</v>
      </c>
      <c r="B225" s="78" t="s">
        <v>140</v>
      </c>
      <c r="C225" s="84">
        <v>40</v>
      </c>
      <c r="D225" s="84">
        <v>2.36</v>
      </c>
      <c r="E225" s="84">
        <v>7.49</v>
      </c>
      <c r="F225" s="84">
        <v>14.89</v>
      </c>
      <c r="G225" s="150">
        <v>136</v>
      </c>
      <c r="H225" s="84">
        <v>3.4000000000000002E-2</v>
      </c>
      <c r="I225" s="139">
        <v>0</v>
      </c>
      <c r="J225" s="102">
        <v>0.04</v>
      </c>
      <c r="K225" s="102">
        <v>0.44</v>
      </c>
      <c r="L225" s="101">
        <v>8.4</v>
      </c>
      <c r="M225" s="101">
        <v>22.5</v>
      </c>
      <c r="N225" s="102">
        <v>4.2</v>
      </c>
      <c r="O225" s="102">
        <v>0.35</v>
      </c>
    </row>
    <row r="226" spans="1:15" ht="15.75" customHeight="1" x14ac:dyDescent="0.25">
      <c r="A226" s="156" t="s">
        <v>128</v>
      </c>
      <c r="B226" s="20" t="s">
        <v>129</v>
      </c>
      <c r="C226" s="19">
        <v>100</v>
      </c>
      <c r="D226" s="12">
        <v>1.5</v>
      </c>
      <c r="E226" s="12">
        <v>0.5</v>
      </c>
      <c r="F226" s="12">
        <v>21</v>
      </c>
      <c r="G226" s="12">
        <v>96</v>
      </c>
      <c r="H226" s="23">
        <v>0.04</v>
      </c>
      <c r="I226" s="23">
        <v>10</v>
      </c>
      <c r="J226" s="23">
        <v>0</v>
      </c>
      <c r="K226" s="23">
        <v>0.4</v>
      </c>
      <c r="L226" s="23">
        <v>8</v>
      </c>
      <c r="M226" s="23">
        <v>28</v>
      </c>
      <c r="N226" s="23">
        <v>42</v>
      </c>
      <c r="O226" s="23">
        <v>0.6</v>
      </c>
    </row>
    <row r="227" spans="1:15" ht="15.75" customHeight="1" x14ac:dyDescent="0.25">
      <c r="A227" s="70"/>
      <c r="B227" s="64" t="s">
        <v>65</v>
      </c>
      <c r="C227" s="65">
        <f t="shared" ref="C227:O227" si="32">SUM(C223:C226)</f>
        <v>512</v>
      </c>
      <c r="D227" s="80">
        <f t="shared" si="32"/>
        <v>14.870000000000001</v>
      </c>
      <c r="E227" s="80">
        <f t="shared" si="32"/>
        <v>18.310000000000002</v>
      </c>
      <c r="F227" s="80">
        <f t="shared" si="32"/>
        <v>56.31</v>
      </c>
      <c r="G227" s="80">
        <f t="shared" si="32"/>
        <v>450.35</v>
      </c>
      <c r="H227" s="81">
        <f t="shared" si="32"/>
        <v>0.157</v>
      </c>
      <c r="I227" s="81">
        <f t="shared" si="32"/>
        <v>14.155000000000001</v>
      </c>
      <c r="J227" s="81">
        <f t="shared" si="32"/>
        <v>0.22</v>
      </c>
      <c r="K227" s="81">
        <f t="shared" si="32"/>
        <v>1.2490000000000001</v>
      </c>
      <c r="L227" s="81">
        <f t="shared" si="32"/>
        <v>118.44900000000001</v>
      </c>
      <c r="M227" s="81">
        <f t="shared" si="32"/>
        <v>222.048</v>
      </c>
      <c r="N227" s="81">
        <f t="shared" si="32"/>
        <v>65.945999999999998</v>
      </c>
      <c r="O227" s="81">
        <f t="shared" si="32"/>
        <v>3.22</v>
      </c>
    </row>
    <row r="228" spans="1:15" ht="15.75" customHeight="1" x14ac:dyDescent="0.25">
      <c r="A228" s="69"/>
      <c r="B228" s="174"/>
      <c r="C228" s="69"/>
      <c r="D228" s="69"/>
      <c r="E228" s="192" t="s">
        <v>85</v>
      </c>
      <c r="F228" s="192"/>
      <c r="G228" s="192"/>
      <c r="H228" s="192"/>
      <c r="I228" s="192"/>
      <c r="J228" s="69"/>
      <c r="K228" s="69"/>
      <c r="L228" s="69"/>
      <c r="M228" s="69"/>
      <c r="N228" s="69"/>
      <c r="O228" s="69"/>
    </row>
    <row r="229" spans="1:15" ht="15.75" customHeight="1" x14ac:dyDescent="0.25">
      <c r="A229" s="201" t="s">
        <v>26</v>
      </c>
      <c r="B229" s="198" t="s">
        <v>24</v>
      </c>
      <c r="C229" s="198" t="s">
        <v>9</v>
      </c>
      <c r="D229" s="198" t="s">
        <v>10</v>
      </c>
      <c r="E229" s="198" t="s">
        <v>11</v>
      </c>
      <c r="F229" s="198" t="s">
        <v>12</v>
      </c>
      <c r="G229" s="198" t="s">
        <v>13</v>
      </c>
      <c r="H229" s="198" t="s">
        <v>14</v>
      </c>
      <c r="I229" s="198"/>
      <c r="J229" s="198"/>
      <c r="K229" s="198"/>
      <c r="L229" s="198" t="s">
        <v>15</v>
      </c>
      <c r="M229" s="198"/>
      <c r="N229" s="198"/>
      <c r="O229" s="198"/>
    </row>
    <row r="230" spans="1:15" ht="15.75" customHeight="1" x14ac:dyDescent="0.25">
      <c r="A230" s="202"/>
      <c r="B230" s="198"/>
      <c r="C230" s="198"/>
      <c r="D230" s="198"/>
      <c r="E230" s="198"/>
      <c r="F230" s="198"/>
      <c r="G230" s="198"/>
      <c r="H230" s="117" t="s">
        <v>16</v>
      </c>
      <c r="I230" s="117" t="s">
        <v>17</v>
      </c>
      <c r="J230" s="117" t="s">
        <v>18</v>
      </c>
      <c r="K230" s="117" t="s">
        <v>19</v>
      </c>
      <c r="L230" s="117" t="s">
        <v>20</v>
      </c>
      <c r="M230" s="117" t="s">
        <v>21</v>
      </c>
      <c r="N230" s="117" t="s">
        <v>22</v>
      </c>
      <c r="O230" s="117" t="s">
        <v>23</v>
      </c>
    </row>
    <row r="231" spans="1:15" ht="15.75" customHeight="1" x14ac:dyDescent="0.25">
      <c r="A231" s="152">
        <v>70</v>
      </c>
      <c r="B231" s="20" t="s">
        <v>110</v>
      </c>
      <c r="C231" s="19">
        <v>60</v>
      </c>
      <c r="D231" s="12">
        <v>0.42</v>
      </c>
      <c r="E231" s="12">
        <v>0.06</v>
      </c>
      <c r="F231" s="12">
        <v>1.1399999999999999</v>
      </c>
      <c r="G231" s="12">
        <v>7</v>
      </c>
      <c r="H231" s="23">
        <v>0.02</v>
      </c>
      <c r="I231" s="23">
        <v>2.94</v>
      </c>
      <c r="J231" s="23">
        <v>0</v>
      </c>
      <c r="K231" s="23">
        <v>0.06</v>
      </c>
      <c r="L231" s="23">
        <v>10.199999999999999</v>
      </c>
      <c r="M231" s="23">
        <v>18</v>
      </c>
      <c r="N231" s="23">
        <v>8.4</v>
      </c>
      <c r="O231" s="23">
        <v>0.3</v>
      </c>
    </row>
    <row r="232" spans="1:15" ht="15.75" customHeight="1" x14ac:dyDescent="0.25">
      <c r="A232" s="32">
        <v>102</v>
      </c>
      <c r="B232" s="28" t="s">
        <v>52</v>
      </c>
      <c r="C232" s="33">
        <v>250</v>
      </c>
      <c r="D232" s="34">
        <v>5.49</v>
      </c>
      <c r="E232" s="34">
        <v>5.27</v>
      </c>
      <c r="F232" s="34">
        <v>16.54</v>
      </c>
      <c r="G232" s="229">
        <v>148.25</v>
      </c>
      <c r="H232" s="31">
        <v>0.22800000000000001</v>
      </c>
      <c r="I232" s="31">
        <v>5.8250000000000002</v>
      </c>
      <c r="J232" s="31">
        <v>0</v>
      </c>
      <c r="K232" s="31">
        <v>2.4249999999999998</v>
      </c>
      <c r="L232" s="31">
        <v>5.8250000000000002</v>
      </c>
      <c r="M232" s="31">
        <v>88.1</v>
      </c>
      <c r="N232" s="31">
        <v>35.575000000000003</v>
      </c>
      <c r="O232" s="31">
        <v>2.0499999999999998</v>
      </c>
    </row>
    <row r="233" spans="1:15" ht="15.75" customHeight="1" x14ac:dyDescent="0.25">
      <c r="A233" s="60">
        <v>259</v>
      </c>
      <c r="B233" s="142" t="s">
        <v>111</v>
      </c>
      <c r="C233" s="143">
        <v>175</v>
      </c>
      <c r="D233" s="61">
        <v>12.3</v>
      </c>
      <c r="E233" s="61">
        <v>29.5</v>
      </c>
      <c r="F233" s="61">
        <v>16.579999999999998</v>
      </c>
      <c r="G233" s="12">
        <v>383</v>
      </c>
      <c r="H233" s="62">
        <v>0.37</v>
      </c>
      <c r="I233" s="62">
        <v>6.76</v>
      </c>
      <c r="J233" s="62">
        <v>0</v>
      </c>
      <c r="K233" s="62">
        <v>3.09</v>
      </c>
      <c r="L233" s="62">
        <v>28.69</v>
      </c>
      <c r="M233" s="62">
        <v>180.22</v>
      </c>
      <c r="N233" s="62">
        <v>42.84</v>
      </c>
      <c r="O233" s="62">
        <v>3.02</v>
      </c>
    </row>
    <row r="234" spans="1:15" ht="15.75" customHeight="1" x14ac:dyDescent="0.25">
      <c r="A234" s="103">
        <v>349</v>
      </c>
      <c r="B234" s="38" t="s">
        <v>44</v>
      </c>
      <c r="C234" s="29">
        <v>200</v>
      </c>
      <c r="D234" s="30">
        <v>0.66</v>
      </c>
      <c r="E234" s="30">
        <v>0.09</v>
      </c>
      <c r="F234" s="30">
        <v>32.01</v>
      </c>
      <c r="G234" s="30">
        <v>132.80000000000001</v>
      </c>
      <c r="H234" s="31">
        <v>0.02</v>
      </c>
      <c r="I234" s="31">
        <v>0.73</v>
      </c>
      <c r="J234" s="31">
        <v>0</v>
      </c>
      <c r="K234" s="31">
        <v>0.51</v>
      </c>
      <c r="L234" s="31">
        <v>32.479999999999997</v>
      </c>
      <c r="M234" s="31">
        <v>23.44</v>
      </c>
      <c r="N234" s="31">
        <v>17.46</v>
      </c>
      <c r="O234" s="31">
        <v>0.7</v>
      </c>
    </row>
    <row r="235" spans="1:15" ht="15.75" customHeight="1" x14ac:dyDescent="0.25">
      <c r="A235" s="103"/>
      <c r="B235" s="38" t="s">
        <v>102</v>
      </c>
      <c r="C235" s="126">
        <v>40</v>
      </c>
      <c r="D235" s="138">
        <v>4.8</v>
      </c>
      <c r="E235" s="138">
        <v>0.52</v>
      </c>
      <c r="F235" s="138">
        <v>22.2</v>
      </c>
      <c r="G235" s="221">
        <v>103</v>
      </c>
      <c r="H235" s="127">
        <v>6.3E-2</v>
      </c>
      <c r="I235" s="127">
        <v>0</v>
      </c>
      <c r="J235" s="127">
        <v>0</v>
      </c>
      <c r="K235" s="127">
        <v>0</v>
      </c>
      <c r="L235" s="127">
        <v>10.92</v>
      </c>
      <c r="M235" s="127">
        <v>34.86</v>
      </c>
      <c r="N235" s="127">
        <v>14.7</v>
      </c>
      <c r="O235" s="127">
        <v>0.67</v>
      </c>
    </row>
    <row r="236" spans="1:15" ht="15.75" customHeight="1" x14ac:dyDescent="0.25">
      <c r="A236" s="21"/>
      <c r="B236" s="64" t="s">
        <v>66</v>
      </c>
      <c r="C236" s="17">
        <f>SUM(C231:C235)</f>
        <v>725</v>
      </c>
      <c r="D236" s="89">
        <f t="shared" ref="D236:O236" si="33">SUM(D231:D235)</f>
        <v>23.67</v>
      </c>
      <c r="E236" s="89">
        <f t="shared" si="33"/>
        <v>35.440000000000005</v>
      </c>
      <c r="F236" s="89">
        <f t="shared" si="33"/>
        <v>88.47</v>
      </c>
      <c r="G236" s="89">
        <f t="shared" si="33"/>
        <v>774.05</v>
      </c>
      <c r="H236" s="90">
        <f t="shared" si="33"/>
        <v>0.70100000000000007</v>
      </c>
      <c r="I236" s="90">
        <f t="shared" si="33"/>
        <v>16.254999999999999</v>
      </c>
      <c r="J236" s="90">
        <f t="shared" si="33"/>
        <v>0</v>
      </c>
      <c r="K236" s="90">
        <f t="shared" si="33"/>
        <v>6.0849999999999991</v>
      </c>
      <c r="L236" s="90">
        <f t="shared" si="33"/>
        <v>88.114999999999995</v>
      </c>
      <c r="M236" s="90">
        <f t="shared" si="33"/>
        <v>344.62</v>
      </c>
      <c r="N236" s="90">
        <f t="shared" si="33"/>
        <v>118.97500000000001</v>
      </c>
      <c r="O236" s="90">
        <f t="shared" si="33"/>
        <v>6.7399999999999993</v>
      </c>
    </row>
    <row r="237" spans="1:15" ht="15.75" customHeight="1" x14ac:dyDescent="0.25">
      <c r="A237" s="193" t="s">
        <v>86</v>
      </c>
      <c r="B237" s="194"/>
      <c r="C237" s="194"/>
      <c r="D237" s="194"/>
      <c r="E237" s="194"/>
      <c r="F237" s="194"/>
      <c r="G237" s="194"/>
      <c r="H237" s="194"/>
      <c r="I237" s="194"/>
      <c r="J237" s="194"/>
      <c r="K237" s="194"/>
      <c r="L237" s="194"/>
      <c r="M237" s="194"/>
      <c r="N237" s="194"/>
      <c r="O237" s="195"/>
    </row>
    <row r="238" spans="1:15" ht="15.75" customHeight="1" x14ac:dyDescent="0.25">
      <c r="A238" s="94" t="s">
        <v>87</v>
      </c>
      <c r="B238" s="95" t="s">
        <v>88</v>
      </c>
      <c r="C238" s="79">
        <v>75</v>
      </c>
      <c r="D238" s="73">
        <v>9.2200000000000006</v>
      </c>
      <c r="E238" s="73">
        <v>5.48</v>
      </c>
      <c r="F238" s="73">
        <v>29.18</v>
      </c>
      <c r="G238" s="66">
        <v>202</v>
      </c>
      <c r="H238" s="74">
        <v>0.08</v>
      </c>
      <c r="I238" s="74">
        <v>0.04</v>
      </c>
      <c r="J238" s="74">
        <v>3.4000000000000002E-2</v>
      </c>
      <c r="K238" s="74">
        <v>0.9</v>
      </c>
      <c r="L238" s="74">
        <v>50.8</v>
      </c>
      <c r="M238" s="74">
        <v>90.2</v>
      </c>
      <c r="N238" s="74">
        <v>21.6</v>
      </c>
      <c r="O238" s="74">
        <v>0.9</v>
      </c>
    </row>
    <row r="239" spans="1:15" ht="15.75" customHeight="1" x14ac:dyDescent="0.25">
      <c r="A239" s="146">
        <v>386</v>
      </c>
      <c r="B239" s="169" t="s">
        <v>116</v>
      </c>
      <c r="C239" s="146">
        <v>200</v>
      </c>
      <c r="D239" s="151">
        <v>5.8</v>
      </c>
      <c r="E239" s="76">
        <v>5</v>
      </c>
      <c r="F239" s="76">
        <v>8.4</v>
      </c>
      <c r="G239" s="151">
        <v>102</v>
      </c>
      <c r="H239" s="77">
        <v>0.04</v>
      </c>
      <c r="I239" s="77">
        <v>0.6</v>
      </c>
      <c r="J239" s="77">
        <v>0.04</v>
      </c>
      <c r="K239" s="77">
        <v>0</v>
      </c>
      <c r="L239" s="77">
        <v>248</v>
      </c>
      <c r="M239" s="77">
        <v>184</v>
      </c>
      <c r="N239" s="77">
        <v>28</v>
      </c>
      <c r="O239" s="77">
        <v>0.2</v>
      </c>
    </row>
    <row r="240" spans="1:15" ht="15.75" customHeight="1" x14ac:dyDescent="0.25">
      <c r="A240" s="21"/>
      <c r="B240" s="64" t="s">
        <v>73</v>
      </c>
      <c r="C240" s="17">
        <f t="shared" ref="C240:O240" si="34">SUM(C239:C239)</f>
        <v>200</v>
      </c>
      <c r="D240" s="12">
        <f t="shared" si="34"/>
        <v>5.8</v>
      </c>
      <c r="E240" s="12">
        <f t="shared" si="34"/>
        <v>5</v>
      </c>
      <c r="F240" s="12">
        <f t="shared" si="34"/>
        <v>8.4</v>
      </c>
      <c r="G240" s="12">
        <f>G238+G239</f>
        <v>304</v>
      </c>
      <c r="H240" s="23">
        <f t="shared" si="34"/>
        <v>0.04</v>
      </c>
      <c r="I240" s="23">
        <f t="shared" si="34"/>
        <v>0.6</v>
      </c>
      <c r="J240" s="23">
        <f t="shared" si="34"/>
        <v>0.04</v>
      </c>
      <c r="K240" s="23">
        <f t="shared" si="34"/>
        <v>0</v>
      </c>
      <c r="L240" s="23">
        <f t="shared" si="34"/>
        <v>248</v>
      </c>
      <c r="M240" s="23">
        <f t="shared" si="34"/>
        <v>184</v>
      </c>
      <c r="N240" s="23">
        <f t="shared" si="34"/>
        <v>28</v>
      </c>
      <c r="O240" s="23">
        <f t="shared" si="34"/>
        <v>0.2</v>
      </c>
    </row>
    <row r="241" spans="1:15" ht="15.75" customHeight="1" x14ac:dyDescent="0.25">
      <c r="A241" s="21"/>
      <c r="B241" s="68" t="s">
        <v>67</v>
      </c>
      <c r="C241" s="72">
        <f t="shared" ref="C241:O241" si="35">C227+C236+C240</f>
        <v>1437</v>
      </c>
      <c r="D241" s="73">
        <f t="shared" si="35"/>
        <v>44.34</v>
      </c>
      <c r="E241" s="73">
        <f t="shared" si="35"/>
        <v>58.750000000000007</v>
      </c>
      <c r="F241" s="73">
        <f t="shared" si="35"/>
        <v>153.18</v>
      </c>
      <c r="G241" s="66">
        <f t="shared" si="35"/>
        <v>1528.4</v>
      </c>
      <c r="H241" s="73">
        <f t="shared" si="35"/>
        <v>0.89800000000000013</v>
      </c>
      <c r="I241" s="73">
        <f t="shared" si="35"/>
        <v>31.01</v>
      </c>
      <c r="J241" s="73">
        <f t="shared" si="35"/>
        <v>0.26</v>
      </c>
      <c r="K241" s="73">
        <f t="shared" si="35"/>
        <v>7.3339999999999996</v>
      </c>
      <c r="L241" s="73">
        <f t="shared" si="35"/>
        <v>454.56400000000002</v>
      </c>
      <c r="M241" s="73">
        <f t="shared" si="35"/>
        <v>750.66800000000001</v>
      </c>
      <c r="N241" s="73">
        <f t="shared" si="35"/>
        <v>212.92099999999999</v>
      </c>
      <c r="O241" s="73">
        <f t="shared" si="35"/>
        <v>10.159999999999998</v>
      </c>
    </row>
    <row r="242" spans="1:15" ht="15.75" customHeight="1" x14ac:dyDescent="0.25">
      <c r="A242" s="199" t="s">
        <v>35</v>
      </c>
      <c r="B242" s="199"/>
      <c r="C242" s="199"/>
      <c r="D242" s="199"/>
      <c r="E242" s="199"/>
      <c r="F242" s="199"/>
      <c r="G242" s="199"/>
      <c r="H242" s="199"/>
      <c r="I242" s="199"/>
      <c r="J242" s="199"/>
      <c r="K242" s="199"/>
      <c r="L242" s="199"/>
      <c r="M242" s="199"/>
      <c r="N242" s="199"/>
      <c r="O242" s="199"/>
    </row>
    <row r="243" spans="1:15" ht="15.75" customHeight="1" x14ac:dyDescent="0.25">
      <c r="A243" s="200" t="s">
        <v>84</v>
      </c>
      <c r="B243" s="200"/>
      <c r="C243" s="200"/>
      <c r="D243" s="200"/>
      <c r="E243" s="200"/>
      <c r="F243" s="200"/>
      <c r="G243" s="200"/>
      <c r="H243" s="200"/>
      <c r="I243" s="200"/>
      <c r="J243" s="200"/>
      <c r="K243" s="200"/>
      <c r="L243" s="200"/>
      <c r="M243" s="200"/>
      <c r="N243" s="200"/>
      <c r="O243" s="200"/>
    </row>
    <row r="244" spans="1:15" ht="15.75" customHeight="1" x14ac:dyDescent="0.25">
      <c r="A244" s="196" t="s">
        <v>26</v>
      </c>
      <c r="B244" s="191" t="s">
        <v>24</v>
      </c>
      <c r="C244" s="191" t="s">
        <v>9</v>
      </c>
      <c r="D244" s="191" t="s">
        <v>10</v>
      </c>
      <c r="E244" s="191" t="s">
        <v>11</v>
      </c>
      <c r="F244" s="191" t="s">
        <v>12</v>
      </c>
      <c r="G244" s="191" t="s">
        <v>13</v>
      </c>
      <c r="H244" s="191" t="s">
        <v>14</v>
      </c>
      <c r="I244" s="191"/>
      <c r="J244" s="191"/>
      <c r="K244" s="191"/>
      <c r="L244" s="191" t="s">
        <v>15</v>
      </c>
      <c r="M244" s="191"/>
      <c r="N244" s="191"/>
      <c r="O244" s="191"/>
    </row>
    <row r="245" spans="1:15" ht="15.75" customHeight="1" x14ac:dyDescent="0.25">
      <c r="A245" s="197"/>
      <c r="B245" s="191"/>
      <c r="C245" s="191"/>
      <c r="D245" s="191"/>
      <c r="E245" s="191"/>
      <c r="F245" s="191"/>
      <c r="G245" s="191"/>
      <c r="H245" s="105" t="s">
        <v>16</v>
      </c>
      <c r="I245" s="105" t="s">
        <v>17</v>
      </c>
      <c r="J245" s="105" t="s">
        <v>18</v>
      </c>
      <c r="K245" s="105" t="s">
        <v>19</v>
      </c>
      <c r="L245" s="105" t="s">
        <v>20</v>
      </c>
      <c r="M245" s="105" t="s">
        <v>21</v>
      </c>
      <c r="N245" s="105" t="s">
        <v>22</v>
      </c>
      <c r="O245" s="105" t="s">
        <v>23</v>
      </c>
    </row>
    <row r="246" spans="1:15" s="179" customFormat="1" ht="15.75" customHeight="1" x14ac:dyDescent="0.25">
      <c r="A246" s="175">
        <v>173</v>
      </c>
      <c r="B246" s="176" t="s">
        <v>138</v>
      </c>
      <c r="C246" s="175">
        <v>180</v>
      </c>
      <c r="D246" s="177">
        <v>8.31</v>
      </c>
      <c r="E246" s="177">
        <v>13.12</v>
      </c>
      <c r="F246" s="177">
        <v>37.630000000000003</v>
      </c>
      <c r="G246" s="177">
        <v>303</v>
      </c>
      <c r="H246" s="178">
        <v>0.18</v>
      </c>
      <c r="I246" s="178">
        <v>0.96</v>
      </c>
      <c r="J246" s="178">
        <v>5.5E-2</v>
      </c>
      <c r="K246" s="178">
        <v>0.62</v>
      </c>
      <c r="L246" s="178">
        <v>149.62</v>
      </c>
      <c r="M246" s="178">
        <v>234.98</v>
      </c>
      <c r="N246" s="178">
        <v>70.819999999999993</v>
      </c>
      <c r="O246" s="178">
        <v>1.73</v>
      </c>
    </row>
    <row r="247" spans="1:15" ht="15.75" customHeight="1" x14ac:dyDescent="0.25">
      <c r="A247" s="154" t="s">
        <v>112</v>
      </c>
      <c r="B247" s="147" t="s">
        <v>70</v>
      </c>
      <c r="C247" s="57">
        <v>215</v>
      </c>
      <c r="D247" s="12">
        <v>7.0000000000000007E-2</v>
      </c>
      <c r="E247" s="12">
        <v>0.02</v>
      </c>
      <c r="F247" s="12">
        <v>15</v>
      </c>
      <c r="G247" s="12">
        <v>60</v>
      </c>
      <c r="H247" s="23">
        <v>0</v>
      </c>
      <c r="I247" s="23">
        <v>0.03</v>
      </c>
      <c r="J247" s="23">
        <v>0</v>
      </c>
      <c r="K247" s="23">
        <v>0</v>
      </c>
      <c r="L247" s="23">
        <v>11.1</v>
      </c>
      <c r="M247" s="23">
        <v>2.8</v>
      </c>
      <c r="N247" s="23">
        <v>1.4</v>
      </c>
      <c r="O247" s="23">
        <v>0.28000000000000003</v>
      </c>
    </row>
    <row r="248" spans="1:15" ht="15.75" customHeight="1" x14ac:dyDescent="0.25">
      <c r="A248" s="65"/>
      <c r="B248" s="64" t="s">
        <v>60</v>
      </c>
      <c r="C248" s="63">
        <v>30</v>
      </c>
      <c r="D248" s="61">
        <v>2.31</v>
      </c>
      <c r="E248" s="61">
        <v>0.54</v>
      </c>
      <c r="F248" s="61">
        <v>10.76</v>
      </c>
      <c r="G248" s="12">
        <v>55</v>
      </c>
      <c r="H248" s="62">
        <v>2.1999999999999999E-2</v>
      </c>
      <c r="I248" s="62">
        <v>0</v>
      </c>
      <c r="J248" s="62">
        <v>0</v>
      </c>
      <c r="K248" s="62">
        <v>0.34</v>
      </c>
      <c r="L248" s="62">
        <v>3.8</v>
      </c>
      <c r="M248" s="62">
        <v>13</v>
      </c>
      <c r="N248" s="62">
        <v>2.6</v>
      </c>
      <c r="O248" s="62">
        <v>0.24</v>
      </c>
    </row>
    <row r="249" spans="1:15" ht="15.75" customHeight="1" x14ac:dyDescent="0.25">
      <c r="A249" s="65">
        <v>15</v>
      </c>
      <c r="B249" s="64" t="s">
        <v>64</v>
      </c>
      <c r="C249" s="63">
        <v>15</v>
      </c>
      <c r="D249" s="12">
        <v>3.48</v>
      </c>
      <c r="E249" s="12">
        <v>4.43</v>
      </c>
      <c r="F249" s="12">
        <v>0</v>
      </c>
      <c r="G249" s="12">
        <v>54</v>
      </c>
      <c r="H249" s="12">
        <v>5.0000000000000001E-3</v>
      </c>
      <c r="I249" s="12">
        <v>0.105</v>
      </c>
      <c r="J249" s="12">
        <v>3.9E-2</v>
      </c>
      <c r="K249" s="12">
        <v>7.4999999999999997E-2</v>
      </c>
      <c r="L249" s="12">
        <v>132</v>
      </c>
      <c r="M249" s="12">
        <v>75</v>
      </c>
      <c r="N249" s="12">
        <v>5.25</v>
      </c>
      <c r="O249" s="12">
        <v>0.15</v>
      </c>
    </row>
    <row r="250" spans="1:15" ht="15.75" customHeight="1" x14ac:dyDescent="0.25">
      <c r="A250" s="124">
        <v>338</v>
      </c>
      <c r="B250" s="9" t="s">
        <v>74</v>
      </c>
      <c r="C250" s="57">
        <v>100</v>
      </c>
      <c r="D250" s="12">
        <v>0.4</v>
      </c>
      <c r="E250" s="12">
        <v>0.4</v>
      </c>
      <c r="F250" s="12">
        <v>9.8000000000000007</v>
      </c>
      <c r="G250" s="12">
        <v>47</v>
      </c>
      <c r="H250" s="23">
        <v>0.03</v>
      </c>
      <c r="I250" s="23">
        <v>10</v>
      </c>
      <c r="J250" s="23">
        <v>0</v>
      </c>
      <c r="K250" s="23">
        <v>0.2</v>
      </c>
      <c r="L250" s="23">
        <v>16</v>
      </c>
      <c r="M250" s="23">
        <v>11</v>
      </c>
      <c r="N250" s="23">
        <v>9</v>
      </c>
      <c r="O250" s="23">
        <v>2.2000000000000002</v>
      </c>
    </row>
    <row r="251" spans="1:15" ht="15.75" customHeight="1" x14ac:dyDescent="0.25">
      <c r="A251" s="70"/>
      <c r="B251" s="64" t="s">
        <v>65</v>
      </c>
      <c r="C251" s="65">
        <f>SUM(C246:C250)</f>
        <v>540</v>
      </c>
      <c r="D251" s="65">
        <f t="shared" ref="D251:O251" si="36">SUM(D246:D250)</f>
        <v>14.570000000000002</v>
      </c>
      <c r="E251" s="65">
        <f t="shared" si="36"/>
        <v>18.509999999999998</v>
      </c>
      <c r="F251" s="65">
        <f t="shared" si="36"/>
        <v>73.19</v>
      </c>
      <c r="G251" s="65">
        <f t="shared" si="36"/>
        <v>519</v>
      </c>
      <c r="H251" s="81">
        <f t="shared" si="36"/>
        <v>0.23699999999999999</v>
      </c>
      <c r="I251" s="81">
        <f t="shared" si="36"/>
        <v>11.095000000000001</v>
      </c>
      <c r="J251" s="81">
        <f t="shared" si="36"/>
        <v>9.4E-2</v>
      </c>
      <c r="K251" s="81">
        <f t="shared" si="36"/>
        <v>1.2349999999999999</v>
      </c>
      <c r="L251" s="81">
        <f t="shared" si="36"/>
        <v>312.52</v>
      </c>
      <c r="M251" s="81">
        <f t="shared" si="36"/>
        <v>336.78</v>
      </c>
      <c r="N251" s="81">
        <f t="shared" si="36"/>
        <v>89.07</v>
      </c>
      <c r="O251" s="81">
        <f t="shared" si="36"/>
        <v>4.5999999999999996</v>
      </c>
    </row>
    <row r="252" spans="1:15" ht="15.75" customHeight="1" x14ac:dyDescent="0.25">
      <c r="A252" s="69"/>
      <c r="B252" s="174"/>
      <c r="C252" s="69"/>
      <c r="D252" s="69"/>
      <c r="E252" s="192" t="s">
        <v>85</v>
      </c>
      <c r="F252" s="192"/>
      <c r="G252" s="192"/>
      <c r="H252" s="192"/>
      <c r="I252" s="192"/>
      <c r="J252" s="69"/>
      <c r="K252" s="69"/>
      <c r="L252" s="69"/>
      <c r="M252" s="69"/>
      <c r="N252" s="69"/>
      <c r="O252" s="69"/>
    </row>
    <row r="253" spans="1:15" ht="15.75" customHeight="1" x14ac:dyDescent="0.25">
      <c r="A253" s="152">
        <v>52</v>
      </c>
      <c r="B253" s="20" t="s">
        <v>106</v>
      </c>
      <c r="C253" s="19">
        <v>60</v>
      </c>
      <c r="D253" s="12">
        <v>1</v>
      </c>
      <c r="E253" s="12">
        <v>4</v>
      </c>
      <c r="F253" s="12">
        <v>5</v>
      </c>
      <c r="G253" s="12">
        <v>56</v>
      </c>
      <c r="H253" s="23">
        <v>0.01</v>
      </c>
      <c r="I253" s="23">
        <v>4</v>
      </c>
      <c r="J253" s="23">
        <v>0</v>
      </c>
      <c r="K253" s="23">
        <v>2</v>
      </c>
      <c r="L253" s="23">
        <v>21</v>
      </c>
      <c r="M253" s="23">
        <v>24</v>
      </c>
      <c r="N253" s="23">
        <v>12</v>
      </c>
      <c r="O253" s="23">
        <v>1</v>
      </c>
    </row>
    <row r="254" spans="1:15" ht="15.75" customHeight="1" x14ac:dyDescent="0.25">
      <c r="A254" s="5">
        <v>88</v>
      </c>
      <c r="B254" s="13" t="s">
        <v>79</v>
      </c>
      <c r="C254" s="107">
        <v>260</v>
      </c>
      <c r="D254" s="108">
        <v>2.0299999999999998</v>
      </c>
      <c r="E254" s="108">
        <v>6.45</v>
      </c>
      <c r="F254" s="108">
        <v>8.26</v>
      </c>
      <c r="G254" s="108">
        <v>105.95</v>
      </c>
      <c r="H254" s="22">
        <v>6.3E-2</v>
      </c>
      <c r="I254" s="22">
        <v>15.82</v>
      </c>
      <c r="J254" s="22">
        <v>0.01</v>
      </c>
      <c r="K254" s="22">
        <v>2.3530000000000002</v>
      </c>
      <c r="L254" s="22">
        <v>58.05</v>
      </c>
      <c r="M254" s="22">
        <v>55.1</v>
      </c>
      <c r="N254" s="22">
        <v>23.03</v>
      </c>
      <c r="O254" s="22">
        <v>0.85</v>
      </c>
    </row>
    <row r="255" spans="1:15" ht="15.75" customHeight="1" x14ac:dyDescent="0.25">
      <c r="A255" s="5" t="s">
        <v>47</v>
      </c>
      <c r="B255" s="121" t="s">
        <v>48</v>
      </c>
      <c r="C255" s="14">
        <v>90</v>
      </c>
      <c r="D255" s="153">
        <v>9.68</v>
      </c>
      <c r="E255" s="153">
        <v>10.53</v>
      </c>
      <c r="F255" s="153">
        <v>11.4</v>
      </c>
      <c r="G255" s="153">
        <v>179.55</v>
      </c>
      <c r="H255" s="22">
        <v>0.15</v>
      </c>
      <c r="I255" s="22">
        <v>1.03</v>
      </c>
      <c r="J255" s="22">
        <v>0.03</v>
      </c>
      <c r="K255" s="22">
        <v>1.77</v>
      </c>
      <c r="L255" s="22">
        <v>31.6</v>
      </c>
      <c r="M255" s="22">
        <v>65.900000000000006</v>
      </c>
      <c r="N255" s="22">
        <v>15.46</v>
      </c>
      <c r="O255" s="22">
        <v>0.97</v>
      </c>
    </row>
    <row r="256" spans="1:15" ht="15.75" customHeight="1" x14ac:dyDescent="0.25">
      <c r="A256" s="152">
        <v>309</v>
      </c>
      <c r="B256" s="123" t="s">
        <v>107</v>
      </c>
      <c r="C256" s="19">
        <v>150</v>
      </c>
      <c r="D256" s="12">
        <v>5.016</v>
      </c>
      <c r="E256" s="12">
        <v>3.69</v>
      </c>
      <c r="F256" s="12">
        <v>26.24</v>
      </c>
      <c r="G256" s="12">
        <v>168</v>
      </c>
      <c r="H256" s="23">
        <v>3.7999999999999999E-2</v>
      </c>
      <c r="I256" s="23">
        <v>0.57799999999999996</v>
      </c>
      <c r="J256" s="45">
        <v>1E-3</v>
      </c>
      <c r="K256" s="23">
        <v>0.77600000000000002</v>
      </c>
      <c r="L256" s="23">
        <v>14.988</v>
      </c>
      <c r="M256" s="23">
        <v>40.460999999999999</v>
      </c>
      <c r="N256" s="23">
        <v>20.271000000000001</v>
      </c>
      <c r="O256" s="23">
        <v>0.98599999999999999</v>
      </c>
    </row>
    <row r="257" spans="1:20" ht="15.75" customHeight="1" x14ac:dyDescent="0.25">
      <c r="A257" s="103">
        <v>348</v>
      </c>
      <c r="B257" s="38" t="s">
        <v>46</v>
      </c>
      <c r="C257" s="29">
        <v>200</v>
      </c>
      <c r="D257" s="30">
        <v>0.35</v>
      </c>
      <c r="E257" s="30">
        <v>0.08</v>
      </c>
      <c r="F257" s="30">
        <v>29.85</v>
      </c>
      <c r="G257" s="30">
        <v>122.2</v>
      </c>
      <c r="H257" s="31">
        <v>0.02</v>
      </c>
      <c r="I257" s="31">
        <v>0</v>
      </c>
      <c r="J257" s="31">
        <v>0</v>
      </c>
      <c r="K257" s="31">
        <v>0.08</v>
      </c>
      <c r="L257" s="31">
        <v>20.32</v>
      </c>
      <c r="M257" s="31">
        <v>19.36</v>
      </c>
      <c r="N257" s="31">
        <v>8.1199999999999992</v>
      </c>
      <c r="O257" s="31">
        <v>0.45</v>
      </c>
    </row>
    <row r="258" spans="1:20" ht="15.75" customHeight="1" x14ac:dyDescent="0.25">
      <c r="A258" s="103"/>
      <c r="B258" s="38" t="s">
        <v>102</v>
      </c>
      <c r="C258" s="126">
        <v>40</v>
      </c>
      <c r="D258" s="138">
        <v>4.8</v>
      </c>
      <c r="E258" s="138">
        <v>0.52</v>
      </c>
      <c r="F258" s="138">
        <v>22.2</v>
      </c>
      <c r="G258" s="221">
        <v>103</v>
      </c>
      <c r="H258" s="127">
        <v>6.3E-2</v>
      </c>
      <c r="I258" s="127">
        <v>0</v>
      </c>
      <c r="J258" s="127">
        <v>0</v>
      </c>
      <c r="K258" s="127">
        <v>0</v>
      </c>
      <c r="L258" s="127">
        <v>10.92</v>
      </c>
      <c r="M258" s="127">
        <v>34.86</v>
      </c>
      <c r="N258" s="127">
        <v>14.7</v>
      </c>
      <c r="O258" s="127">
        <v>0.67</v>
      </c>
    </row>
    <row r="259" spans="1:20" ht="15.75" customHeight="1" x14ac:dyDescent="0.25">
      <c r="A259" s="21"/>
      <c r="B259" s="64" t="s">
        <v>66</v>
      </c>
      <c r="C259" s="17">
        <f>SUM(C253:C258)</f>
        <v>800</v>
      </c>
      <c r="D259" s="89">
        <f t="shared" ref="D259:O259" si="37">SUM(D253:D258)</f>
        <v>22.876000000000001</v>
      </c>
      <c r="E259" s="89">
        <f t="shared" si="37"/>
        <v>25.269999999999996</v>
      </c>
      <c r="F259" s="89">
        <f t="shared" si="37"/>
        <v>102.95</v>
      </c>
      <c r="G259" s="89">
        <f t="shared" si="37"/>
        <v>734.7</v>
      </c>
      <c r="H259" s="90">
        <f t="shared" si="37"/>
        <v>0.34399999999999997</v>
      </c>
      <c r="I259" s="90">
        <f t="shared" si="37"/>
        <v>21.428000000000001</v>
      </c>
      <c r="J259" s="90">
        <f t="shared" si="37"/>
        <v>4.1000000000000002E-2</v>
      </c>
      <c r="K259" s="90">
        <f t="shared" si="37"/>
        <v>6.9789999999999992</v>
      </c>
      <c r="L259" s="90">
        <f t="shared" si="37"/>
        <v>156.87799999999999</v>
      </c>
      <c r="M259" s="90">
        <f t="shared" si="37"/>
        <v>239.68100000000004</v>
      </c>
      <c r="N259" s="90">
        <f t="shared" si="37"/>
        <v>93.581000000000003</v>
      </c>
      <c r="O259" s="90">
        <f t="shared" si="37"/>
        <v>4.9260000000000002</v>
      </c>
    </row>
    <row r="260" spans="1:20" ht="15.75" customHeight="1" x14ac:dyDescent="0.25">
      <c r="A260" s="193" t="s">
        <v>86</v>
      </c>
      <c r="B260" s="194"/>
      <c r="C260" s="194"/>
      <c r="D260" s="194"/>
      <c r="E260" s="194"/>
      <c r="F260" s="194"/>
      <c r="G260" s="194"/>
      <c r="H260" s="194"/>
      <c r="I260" s="194"/>
      <c r="J260" s="194"/>
      <c r="K260" s="194"/>
      <c r="L260" s="194"/>
      <c r="M260" s="194"/>
      <c r="N260" s="194"/>
      <c r="O260" s="195"/>
    </row>
    <row r="261" spans="1:20" ht="15.75" customHeight="1" x14ac:dyDescent="0.25">
      <c r="A261" s="94" t="s">
        <v>87</v>
      </c>
      <c r="B261" s="95" t="s">
        <v>88</v>
      </c>
      <c r="C261" s="79">
        <v>75</v>
      </c>
      <c r="D261" s="73">
        <v>9.2200000000000006</v>
      </c>
      <c r="E261" s="73">
        <v>5.48</v>
      </c>
      <c r="F261" s="73">
        <v>29.18</v>
      </c>
      <c r="G261" s="66">
        <v>202</v>
      </c>
      <c r="H261" s="74">
        <v>0.08</v>
      </c>
      <c r="I261" s="74">
        <v>0.04</v>
      </c>
      <c r="J261" s="74">
        <v>3.4000000000000002E-2</v>
      </c>
      <c r="K261" s="74">
        <v>0.9</v>
      </c>
      <c r="L261" s="74">
        <v>50.8</v>
      </c>
      <c r="M261" s="74">
        <v>90.2</v>
      </c>
      <c r="N261" s="74">
        <v>21.6</v>
      </c>
      <c r="O261" s="74">
        <v>0.9</v>
      </c>
    </row>
    <row r="262" spans="1:20" ht="15.75" customHeight="1" x14ac:dyDescent="0.25">
      <c r="A262" s="144">
        <v>389</v>
      </c>
      <c r="B262" s="20" t="s">
        <v>115</v>
      </c>
      <c r="C262" s="145">
        <v>200</v>
      </c>
      <c r="D262" s="12">
        <v>1</v>
      </c>
      <c r="E262" s="12">
        <v>0</v>
      </c>
      <c r="F262" s="12">
        <v>20.2</v>
      </c>
      <c r="G262" s="12">
        <v>84</v>
      </c>
      <c r="H262" s="23">
        <v>0.02</v>
      </c>
      <c r="I262" s="23">
        <v>4</v>
      </c>
      <c r="J262" s="23">
        <v>0</v>
      </c>
      <c r="K262" s="23">
        <v>0.2</v>
      </c>
      <c r="L262" s="23">
        <v>14</v>
      </c>
      <c r="M262" s="23">
        <v>14</v>
      </c>
      <c r="N262" s="23">
        <v>8</v>
      </c>
      <c r="O262" s="23">
        <v>2.8</v>
      </c>
    </row>
    <row r="263" spans="1:20" ht="15.75" customHeight="1" x14ac:dyDescent="0.25">
      <c r="A263" s="21"/>
      <c r="B263" s="64" t="s">
        <v>73</v>
      </c>
      <c r="C263" s="17">
        <f t="shared" ref="C263:O263" si="38">SUM(C261:C262)</f>
        <v>275</v>
      </c>
      <c r="D263" s="12">
        <f t="shared" si="38"/>
        <v>10.220000000000001</v>
      </c>
      <c r="E263" s="12">
        <f t="shared" si="38"/>
        <v>5.48</v>
      </c>
      <c r="F263" s="12">
        <f t="shared" si="38"/>
        <v>49.379999999999995</v>
      </c>
      <c r="G263" s="12">
        <f t="shared" si="38"/>
        <v>286</v>
      </c>
      <c r="H263" s="23">
        <f t="shared" si="38"/>
        <v>0.1</v>
      </c>
      <c r="I263" s="23">
        <f t="shared" si="38"/>
        <v>4.04</v>
      </c>
      <c r="J263" s="23">
        <f t="shared" si="38"/>
        <v>3.4000000000000002E-2</v>
      </c>
      <c r="K263" s="23">
        <f t="shared" si="38"/>
        <v>1.1000000000000001</v>
      </c>
      <c r="L263" s="23">
        <f t="shared" si="38"/>
        <v>64.8</v>
      </c>
      <c r="M263" s="23">
        <f t="shared" si="38"/>
        <v>104.2</v>
      </c>
      <c r="N263" s="23">
        <f t="shared" si="38"/>
        <v>29.6</v>
      </c>
      <c r="O263" s="23">
        <f t="shared" si="38"/>
        <v>3.6999999999999997</v>
      </c>
    </row>
    <row r="264" spans="1:20" ht="15.75" customHeight="1" x14ac:dyDescent="0.25">
      <c r="A264" s="21"/>
      <c r="B264" s="68" t="s">
        <v>67</v>
      </c>
      <c r="C264" s="72">
        <f t="shared" ref="C264:O264" si="39">C251+C259+C263</f>
        <v>1615</v>
      </c>
      <c r="D264" s="73">
        <f t="shared" si="39"/>
        <v>47.666000000000004</v>
      </c>
      <c r="E264" s="73">
        <f t="shared" si="39"/>
        <v>49.259999999999991</v>
      </c>
      <c r="F264" s="73">
        <f t="shared" si="39"/>
        <v>225.51999999999998</v>
      </c>
      <c r="G264" s="66">
        <f t="shared" si="39"/>
        <v>1539.7</v>
      </c>
      <c r="H264" s="74">
        <f t="shared" si="39"/>
        <v>0.68099999999999994</v>
      </c>
      <c r="I264" s="74">
        <f t="shared" si="39"/>
        <v>36.563000000000002</v>
      </c>
      <c r="J264" s="74">
        <f t="shared" si="39"/>
        <v>0.16900000000000001</v>
      </c>
      <c r="K264" s="74">
        <f t="shared" si="39"/>
        <v>9.3139999999999983</v>
      </c>
      <c r="L264" s="74">
        <f t="shared" si="39"/>
        <v>534.19799999999998</v>
      </c>
      <c r="M264" s="74">
        <f t="shared" si="39"/>
        <v>680.66100000000006</v>
      </c>
      <c r="N264" s="74">
        <f t="shared" si="39"/>
        <v>212.251</v>
      </c>
      <c r="O264" s="74">
        <f t="shared" si="39"/>
        <v>13.225999999999999</v>
      </c>
    </row>
    <row r="265" spans="1:20" x14ac:dyDescent="0.25">
      <c r="A265" s="110"/>
      <c r="B265" s="111"/>
      <c r="C265" s="112"/>
      <c r="D265" s="113"/>
      <c r="E265" s="113"/>
      <c r="F265" s="113"/>
      <c r="G265" s="227"/>
      <c r="H265" s="114"/>
      <c r="I265" s="114"/>
      <c r="J265" s="114"/>
      <c r="K265" s="114"/>
      <c r="L265" s="114"/>
      <c r="M265" s="114"/>
      <c r="N265" s="114"/>
      <c r="O265" s="114"/>
    </row>
    <row r="266" spans="1:20" x14ac:dyDescent="0.25">
      <c r="A266" s="189" t="s">
        <v>36</v>
      </c>
      <c r="B266" s="189"/>
      <c r="C266" s="189"/>
      <c r="D266" s="189"/>
      <c r="E266" s="189"/>
      <c r="F266" s="189"/>
      <c r="G266" s="189"/>
      <c r="H266" s="189"/>
      <c r="I266" s="189"/>
      <c r="J266" s="189"/>
      <c r="K266" s="189"/>
      <c r="L266" s="189"/>
      <c r="M266" s="189"/>
      <c r="N266" s="189"/>
      <c r="O266" s="189"/>
      <c r="P266" s="189"/>
    </row>
    <row r="267" spans="1:20" x14ac:dyDescent="0.25">
      <c r="A267" s="189" t="s">
        <v>37</v>
      </c>
      <c r="B267" s="189"/>
      <c r="C267" s="189"/>
      <c r="D267" s="189"/>
      <c r="E267" s="189"/>
      <c r="F267" s="189"/>
      <c r="G267" s="189"/>
      <c r="H267" s="189"/>
      <c r="I267" s="189"/>
      <c r="J267" s="189"/>
      <c r="K267" s="189"/>
      <c r="L267" s="189"/>
      <c r="M267" s="189"/>
      <c r="N267" s="189"/>
      <c r="O267" s="189"/>
      <c r="P267" s="189"/>
    </row>
    <row r="268" spans="1:20" ht="15" customHeight="1" x14ac:dyDescent="0.25">
      <c r="A268" s="189" t="s">
        <v>38</v>
      </c>
      <c r="B268" s="189"/>
      <c r="C268" s="189"/>
      <c r="D268" s="189"/>
      <c r="E268" s="189"/>
      <c r="F268" s="189"/>
      <c r="G268" s="189"/>
      <c r="H268" s="189"/>
      <c r="I268" s="189"/>
      <c r="J268" s="189"/>
      <c r="K268" s="189"/>
      <c r="L268" s="189"/>
      <c r="M268" s="189"/>
      <c r="N268" s="189"/>
      <c r="O268" s="189"/>
      <c r="P268" s="189"/>
    </row>
    <row r="269" spans="1:20" ht="15" customHeight="1" x14ac:dyDescent="0.25">
      <c r="A269" s="190" t="s">
        <v>51</v>
      </c>
      <c r="B269" s="190"/>
      <c r="C269" s="190"/>
      <c r="D269" s="190"/>
      <c r="E269" s="190"/>
      <c r="F269" s="190"/>
      <c r="G269" s="190"/>
      <c r="H269" s="190"/>
      <c r="I269" s="190"/>
      <c r="J269" s="190"/>
      <c r="K269" s="190"/>
      <c r="L269" s="190"/>
      <c r="M269" s="190"/>
      <c r="N269" s="190"/>
      <c r="O269" s="190"/>
      <c r="P269" s="190"/>
      <c r="Q269" s="162"/>
      <c r="R269" s="162"/>
      <c r="S269" s="162"/>
      <c r="T269" s="162"/>
    </row>
    <row r="270" spans="1:20" ht="30" customHeight="1" x14ac:dyDescent="0.25">
      <c r="A270" s="190" t="s">
        <v>59</v>
      </c>
      <c r="B270" s="190"/>
      <c r="C270" s="190"/>
      <c r="D270" s="190"/>
      <c r="E270" s="190"/>
      <c r="F270" s="190"/>
      <c r="G270" s="190"/>
      <c r="H270" s="190"/>
      <c r="I270" s="190"/>
      <c r="J270" s="190"/>
      <c r="K270" s="190"/>
      <c r="L270" s="190"/>
      <c r="M270" s="190"/>
      <c r="N270" s="190"/>
      <c r="O270" s="190"/>
      <c r="P270" s="190"/>
      <c r="Q270" s="162"/>
      <c r="R270" s="119"/>
      <c r="S270" s="119"/>
      <c r="T270" s="119"/>
    </row>
    <row r="271" spans="1:20" ht="15" customHeight="1" x14ac:dyDescent="0.25">
      <c r="A271" s="189" t="s">
        <v>56</v>
      </c>
      <c r="B271" s="189"/>
      <c r="C271" s="189"/>
      <c r="D271" s="189"/>
      <c r="E271" s="189"/>
      <c r="F271" s="189"/>
      <c r="G271" s="189"/>
      <c r="H271" s="189"/>
      <c r="I271" s="189"/>
      <c r="J271" s="189"/>
      <c r="K271" s="189"/>
      <c r="L271" s="189"/>
      <c r="M271" s="189"/>
      <c r="N271" s="189"/>
      <c r="O271" s="189"/>
      <c r="P271" s="189"/>
    </row>
    <row r="272" spans="1:20" ht="17.25" customHeight="1" x14ac:dyDescent="0.25">
      <c r="A272" s="189" t="s">
        <v>57</v>
      </c>
      <c r="B272" s="189"/>
      <c r="C272" s="189"/>
      <c r="D272" s="189"/>
      <c r="E272" s="189"/>
      <c r="F272" s="189"/>
      <c r="G272" s="189"/>
      <c r="H272" s="189"/>
      <c r="I272" s="189"/>
      <c r="J272" s="189"/>
      <c r="K272" s="189"/>
      <c r="L272" s="189"/>
      <c r="M272" s="189"/>
      <c r="N272" s="189"/>
      <c r="O272" s="189"/>
      <c r="P272" s="189"/>
    </row>
    <row r="273" spans="1:16" ht="15" customHeight="1" x14ac:dyDescent="0.25">
      <c r="A273" s="189" t="s">
        <v>39</v>
      </c>
      <c r="B273" s="189"/>
      <c r="C273" s="189"/>
      <c r="D273" s="189"/>
      <c r="E273" s="189"/>
      <c r="F273" s="189"/>
      <c r="G273" s="189"/>
      <c r="H273" s="189"/>
      <c r="I273" s="189"/>
      <c r="J273" s="189"/>
      <c r="K273" s="189"/>
      <c r="L273" s="189"/>
      <c r="M273" s="189"/>
      <c r="N273" s="189"/>
      <c r="O273" s="189"/>
      <c r="P273" s="189"/>
    </row>
    <row r="274" spans="1:16" ht="15" customHeight="1" x14ac:dyDescent="0.25">
      <c r="A274" s="189" t="s">
        <v>94</v>
      </c>
      <c r="B274" s="189"/>
      <c r="C274" s="189"/>
      <c r="D274" s="189"/>
      <c r="E274" s="189"/>
      <c r="F274" s="189"/>
      <c r="G274" s="189"/>
      <c r="H274" s="189"/>
      <c r="I274" s="189"/>
      <c r="J274" s="189"/>
      <c r="K274" s="189"/>
      <c r="L274" s="189"/>
      <c r="M274" s="189"/>
      <c r="N274" s="189"/>
      <c r="O274" s="189"/>
      <c r="P274" s="189"/>
    </row>
    <row r="275" spans="1:16" ht="15" customHeight="1" x14ac:dyDescent="0.25">
      <c r="A275" s="190" t="s">
        <v>95</v>
      </c>
      <c r="B275" s="190"/>
      <c r="C275" s="190"/>
      <c r="D275" s="190"/>
      <c r="E275" s="190"/>
      <c r="F275" s="190"/>
      <c r="G275" s="190"/>
      <c r="H275" s="190"/>
      <c r="I275" s="190"/>
      <c r="J275" s="190"/>
      <c r="K275" s="190"/>
      <c r="L275" s="190"/>
      <c r="M275" s="190"/>
      <c r="N275" s="190"/>
      <c r="O275" s="190"/>
      <c r="P275" s="190"/>
    </row>
    <row r="276" spans="1:16" ht="15" customHeight="1" x14ac:dyDescent="0.25">
      <c r="A276" s="189" t="s">
        <v>40</v>
      </c>
      <c r="B276" s="189"/>
      <c r="C276" s="189"/>
      <c r="D276" s="189"/>
      <c r="E276" s="189"/>
      <c r="F276" s="189"/>
      <c r="G276" s="189"/>
      <c r="H276" s="189"/>
      <c r="I276" s="189"/>
      <c r="J276" s="189"/>
      <c r="K276" s="189"/>
      <c r="L276" s="189"/>
      <c r="M276" s="189"/>
      <c r="N276" s="189"/>
      <c r="O276" s="189"/>
      <c r="P276" s="189"/>
    </row>
    <row r="277" spans="1:16" ht="18" customHeight="1" x14ac:dyDescent="0.25">
      <c r="A277" s="189" t="s">
        <v>41</v>
      </c>
      <c r="B277" s="189"/>
      <c r="C277" s="189"/>
      <c r="D277" s="189"/>
      <c r="E277" s="189"/>
      <c r="F277" s="189"/>
      <c r="G277" s="189"/>
      <c r="H277" s="189"/>
      <c r="I277" s="189"/>
      <c r="J277" s="189"/>
      <c r="K277" s="189"/>
      <c r="L277" s="189"/>
      <c r="M277" s="189"/>
      <c r="N277" s="189"/>
      <c r="O277" s="189"/>
      <c r="P277" s="189"/>
    </row>
    <row r="278" spans="1:16" x14ac:dyDescent="0.25">
      <c r="A278" s="188" t="s">
        <v>114</v>
      </c>
      <c r="B278" s="188"/>
      <c r="C278" s="188"/>
      <c r="D278" s="188"/>
      <c r="E278" s="188"/>
      <c r="F278" s="188"/>
      <c r="G278" s="188"/>
      <c r="H278" s="188"/>
      <c r="I278" s="188"/>
      <c r="J278" s="188"/>
      <c r="K278" s="188"/>
      <c r="L278" s="188"/>
      <c r="M278" s="188"/>
      <c r="N278" s="188"/>
      <c r="O278" s="188"/>
      <c r="P278" s="188"/>
    </row>
  </sheetData>
  <mergeCells count="180">
    <mergeCell ref="A19:O19"/>
    <mergeCell ref="A20:O20"/>
    <mergeCell ref="A21:O21"/>
    <mergeCell ref="A22:O22"/>
    <mergeCell ref="A23:O23"/>
    <mergeCell ref="K1:N1"/>
    <mergeCell ref="K2:N2"/>
    <mergeCell ref="A16:O16"/>
    <mergeCell ref="A17:O17"/>
    <mergeCell ref="A18:O18"/>
    <mergeCell ref="K8:N8"/>
    <mergeCell ref="K11:N11"/>
    <mergeCell ref="A24:O24"/>
    <mergeCell ref="A25:O25"/>
    <mergeCell ref="A26:A27"/>
    <mergeCell ref="B26:B27"/>
    <mergeCell ref="C26:C27"/>
    <mergeCell ref="D26:D27"/>
    <mergeCell ref="E26:E27"/>
    <mergeCell ref="F26:F27"/>
    <mergeCell ref="G26:G27"/>
    <mergeCell ref="H26:K26"/>
    <mergeCell ref="F52:F53"/>
    <mergeCell ref="G52:G53"/>
    <mergeCell ref="H52:K52"/>
    <mergeCell ref="L52:O52"/>
    <mergeCell ref="A58:O58"/>
    <mergeCell ref="A66:O66"/>
    <mergeCell ref="L26:O26"/>
    <mergeCell ref="A33:O33"/>
    <mergeCell ref="A40:O40"/>
    <mergeCell ref="A50:O50"/>
    <mergeCell ref="A51:O51"/>
    <mergeCell ref="A52:A53"/>
    <mergeCell ref="B52:B53"/>
    <mergeCell ref="C52:C53"/>
    <mergeCell ref="D52:D53"/>
    <mergeCell ref="E52:E53"/>
    <mergeCell ref="A71:O71"/>
    <mergeCell ref="A72:O72"/>
    <mergeCell ref="A73:A74"/>
    <mergeCell ref="B73:B74"/>
    <mergeCell ref="C73:C74"/>
    <mergeCell ref="D73:D74"/>
    <mergeCell ref="E73:E74"/>
    <mergeCell ref="F73:F74"/>
    <mergeCell ref="G73:G74"/>
    <mergeCell ref="H73:K73"/>
    <mergeCell ref="F100:F101"/>
    <mergeCell ref="G100:G101"/>
    <mergeCell ref="H100:K100"/>
    <mergeCell ref="L100:O100"/>
    <mergeCell ref="A107:O107"/>
    <mergeCell ref="A116:O116"/>
    <mergeCell ref="L73:O73"/>
    <mergeCell ref="A81:O81"/>
    <mergeCell ref="A89:O89"/>
    <mergeCell ref="A98:O98"/>
    <mergeCell ref="A99:O99"/>
    <mergeCell ref="A100:A101"/>
    <mergeCell ref="B100:B101"/>
    <mergeCell ref="C100:C101"/>
    <mergeCell ref="D100:D101"/>
    <mergeCell ref="E100:E101"/>
    <mergeCell ref="A122:O122"/>
    <mergeCell ref="A123:A124"/>
    <mergeCell ref="B123:B124"/>
    <mergeCell ref="C123:C124"/>
    <mergeCell ref="D123:D124"/>
    <mergeCell ref="E123:E124"/>
    <mergeCell ref="F123:F124"/>
    <mergeCell ref="G123:G124"/>
    <mergeCell ref="H123:K123"/>
    <mergeCell ref="L123:O123"/>
    <mergeCell ref="H149:K149"/>
    <mergeCell ref="L149:O149"/>
    <mergeCell ref="A156:O156"/>
    <mergeCell ref="A164:O164"/>
    <mergeCell ref="A170:O170"/>
    <mergeCell ref="A171:O171"/>
    <mergeCell ref="A130:O130"/>
    <mergeCell ref="A138:O138"/>
    <mergeCell ref="A148:O148"/>
    <mergeCell ref="A149:A150"/>
    <mergeCell ref="B149:B150"/>
    <mergeCell ref="C149:C150"/>
    <mergeCell ref="D149:D150"/>
    <mergeCell ref="E149:E150"/>
    <mergeCell ref="F149:F150"/>
    <mergeCell ref="G149:G150"/>
    <mergeCell ref="G180:G181"/>
    <mergeCell ref="H180:K180"/>
    <mergeCell ref="L180:O180"/>
    <mergeCell ref="A189:O189"/>
    <mergeCell ref="A194:O194"/>
    <mergeCell ref="A195:O195"/>
    <mergeCell ref="G172:G173"/>
    <mergeCell ref="H172:K172"/>
    <mergeCell ref="L172:O172"/>
    <mergeCell ref="E179:I179"/>
    <mergeCell ref="A180:A181"/>
    <mergeCell ref="B180:B181"/>
    <mergeCell ref="C180:C181"/>
    <mergeCell ref="D180:D181"/>
    <mergeCell ref="E180:E181"/>
    <mergeCell ref="F180:F181"/>
    <mergeCell ref="A172:A173"/>
    <mergeCell ref="B172:B173"/>
    <mergeCell ref="C172:C173"/>
    <mergeCell ref="D172:D173"/>
    <mergeCell ref="E172:E173"/>
    <mergeCell ref="F172:F173"/>
    <mergeCell ref="G205:G206"/>
    <mergeCell ref="H205:K205"/>
    <mergeCell ref="L205:O205"/>
    <mergeCell ref="A214:O214"/>
    <mergeCell ref="A219:O219"/>
    <mergeCell ref="A220:O220"/>
    <mergeCell ref="G196:G197"/>
    <mergeCell ref="H196:K196"/>
    <mergeCell ref="L196:O196"/>
    <mergeCell ref="E204:I204"/>
    <mergeCell ref="A205:A206"/>
    <mergeCell ref="B205:B206"/>
    <mergeCell ref="C205:C206"/>
    <mergeCell ref="D205:D206"/>
    <mergeCell ref="E205:E206"/>
    <mergeCell ref="F205:F206"/>
    <mergeCell ref="A196:A197"/>
    <mergeCell ref="B196:B197"/>
    <mergeCell ref="C196:C197"/>
    <mergeCell ref="D196:D197"/>
    <mergeCell ref="E196:E197"/>
    <mergeCell ref="F196:F197"/>
    <mergeCell ref="G229:G230"/>
    <mergeCell ref="H229:K229"/>
    <mergeCell ref="L229:O229"/>
    <mergeCell ref="A237:O237"/>
    <mergeCell ref="A242:O242"/>
    <mergeCell ref="A243:O243"/>
    <mergeCell ref="G221:G222"/>
    <mergeCell ref="H221:K221"/>
    <mergeCell ref="L221:O221"/>
    <mergeCell ref="E228:I228"/>
    <mergeCell ref="A229:A230"/>
    <mergeCell ref="B229:B230"/>
    <mergeCell ref="C229:C230"/>
    <mergeCell ref="D229:D230"/>
    <mergeCell ref="E229:E230"/>
    <mergeCell ref="F229:F230"/>
    <mergeCell ref="A221:A222"/>
    <mergeCell ref="B221:B222"/>
    <mergeCell ref="C221:C222"/>
    <mergeCell ref="D221:D222"/>
    <mergeCell ref="E221:E222"/>
    <mergeCell ref="F221:F222"/>
    <mergeCell ref="G244:G245"/>
    <mergeCell ref="H244:K244"/>
    <mergeCell ref="L244:O244"/>
    <mergeCell ref="E252:I252"/>
    <mergeCell ref="A260:O260"/>
    <mergeCell ref="A266:P266"/>
    <mergeCell ref="A244:A245"/>
    <mergeCell ref="B244:B245"/>
    <mergeCell ref="C244:C245"/>
    <mergeCell ref="D244:D245"/>
    <mergeCell ref="E244:E245"/>
    <mergeCell ref="F244:F245"/>
    <mergeCell ref="A278:P278"/>
    <mergeCell ref="A273:P273"/>
    <mergeCell ref="A274:P274"/>
    <mergeCell ref="A275:P275"/>
    <mergeCell ref="A276:P276"/>
    <mergeCell ref="A277:P277"/>
    <mergeCell ref="A267:P267"/>
    <mergeCell ref="A268:P268"/>
    <mergeCell ref="A271:P271"/>
    <mergeCell ref="A272:P272"/>
    <mergeCell ref="A269:P269"/>
    <mergeCell ref="A270:P270"/>
  </mergeCells>
  <pageMargins left="0.23622047244094488" right="0.23622047244094488" top="0.3543307086614173" bottom="0.354330708661417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207 рублей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2025-01-20T06:16:45Z</dcterms:modified>
</cp:coreProperties>
</file>