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З+О+П 207 рублей" sheetId="27" r:id="rId1"/>
  </sheets>
  <calcPr calcId="162913"/>
</workbook>
</file>

<file path=xl/calcChain.xml><?xml version="1.0" encoding="utf-8"?>
<calcChain xmlns="http://schemas.openxmlformats.org/spreadsheetml/2006/main">
  <c r="D84" i="27" l="1"/>
  <c r="E84" i="27"/>
  <c r="F84" i="27"/>
  <c r="G84" i="27"/>
  <c r="H84" i="27"/>
  <c r="I84" i="27"/>
  <c r="J84" i="27"/>
  <c r="K84" i="27"/>
  <c r="L84" i="27"/>
  <c r="M84" i="27"/>
  <c r="N84" i="27"/>
  <c r="O84" i="27"/>
  <c r="C84" i="27"/>
  <c r="D183" i="27" l="1"/>
  <c r="E183" i="27"/>
  <c r="F183" i="27"/>
  <c r="G183" i="27"/>
  <c r="H183" i="27"/>
  <c r="I183" i="27"/>
  <c r="J183" i="27"/>
  <c r="K183" i="27"/>
  <c r="L183" i="27"/>
  <c r="M183" i="27"/>
  <c r="N183" i="27"/>
  <c r="O183" i="27"/>
  <c r="C183" i="27"/>
  <c r="D65" i="27"/>
  <c r="E65" i="27"/>
  <c r="F65" i="27"/>
  <c r="G65" i="27"/>
  <c r="H65" i="27"/>
  <c r="I65" i="27"/>
  <c r="J65" i="27"/>
  <c r="K65" i="27"/>
  <c r="L65" i="27"/>
  <c r="M65" i="27"/>
  <c r="N65" i="27"/>
  <c r="O65" i="27"/>
  <c r="C65" i="27"/>
  <c r="O254" i="27"/>
  <c r="N254" i="27"/>
  <c r="M254" i="27"/>
  <c r="L254" i="27"/>
  <c r="K254" i="27"/>
  <c r="J254" i="27"/>
  <c r="I254" i="27"/>
  <c r="H254" i="27"/>
  <c r="G254" i="27"/>
  <c r="F254" i="27"/>
  <c r="E254" i="27"/>
  <c r="D254" i="27"/>
  <c r="C254" i="27"/>
  <c r="O231" i="27"/>
  <c r="N231" i="27"/>
  <c r="M231" i="27"/>
  <c r="L231" i="27"/>
  <c r="K231" i="27"/>
  <c r="J231" i="27"/>
  <c r="I231" i="27"/>
  <c r="H231" i="27"/>
  <c r="G231" i="27"/>
  <c r="F231" i="27"/>
  <c r="E231" i="27"/>
  <c r="D231" i="27"/>
  <c r="C231" i="27"/>
  <c r="O208" i="27"/>
  <c r="N208" i="27"/>
  <c r="M208" i="27"/>
  <c r="L208" i="27"/>
  <c r="K208" i="27"/>
  <c r="J208" i="27"/>
  <c r="I208" i="27"/>
  <c r="H208" i="27"/>
  <c r="G208" i="27"/>
  <c r="F208" i="27"/>
  <c r="E208" i="27"/>
  <c r="D208" i="27"/>
  <c r="C208" i="27"/>
  <c r="O159" i="27"/>
  <c r="N159" i="27"/>
  <c r="M159" i="27"/>
  <c r="L159" i="27"/>
  <c r="K159" i="27"/>
  <c r="J159" i="27"/>
  <c r="I159" i="27"/>
  <c r="H159" i="27"/>
  <c r="G159" i="27"/>
  <c r="F159" i="27"/>
  <c r="E159" i="27"/>
  <c r="D159" i="27"/>
  <c r="C159" i="27"/>
  <c r="O135" i="27"/>
  <c r="N135" i="27"/>
  <c r="M135" i="27"/>
  <c r="L135" i="27"/>
  <c r="K135" i="27"/>
  <c r="J135" i="27"/>
  <c r="I135" i="27"/>
  <c r="H135" i="27"/>
  <c r="G135" i="27"/>
  <c r="F135" i="27"/>
  <c r="E135" i="27"/>
  <c r="D135" i="27"/>
  <c r="C135" i="27"/>
  <c r="H90" i="27" l="1"/>
  <c r="I90" i="27"/>
  <c r="J90" i="27"/>
  <c r="K90" i="27"/>
  <c r="L90" i="27"/>
  <c r="D90" i="27"/>
  <c r="E90" i="27"/>
  <c r="F90" i="27"/>
  <c r="G90" i="27"/>
  <c r="M90" i="27"/>
  <c r="N90" i="27"/>
  <c r="O90" i="27"/>
  <c r="C90" i="27"/>
  <c r="D44" i="27"/>
  <c r="E44" i="27"/>
  <c r="F44" i="27"/>
  <c r="G44" i="27"/>
  <c r="H44" i="27"/>
  <c r="I44" i="27"/>
  <c r="J44" i="27"/>
  <c r="K44" i="27"/>
  <c r="L44" i="27"/>
  <c r="M44" i="27"/>
  <c r="N44" i="27"/>
  <c r="O44" i="27"/>
  <c r="C44" i="27"/>
  <c r="O250" i="27" l="1"/>
  <c r="N250" i="27"/>
  <c r="M250" i="27"/>
  <c r="L250" i="27"/>
  <c r="K250" i="27"/>
  <c r="J250" i="27"/>
  <c r="I250" i="27"/>
  <c r="H250" i="27"/>
  <c r="G250" i="27"/>
  <c r="F250" i="27"/>
  <c r="E250" i="27"/>
  <c r="D250" i="27"/>
  <c r="C250" i="27"/>
  <c r="O242" i="27"/>
  <c r="N242" i="27"/>
  <c r="M242" i="27"/>
  <c r="L242" i="27"/>
  <c r="K242" i="27"/>
  <c r="J242" i="27"/>
  <c r="I242" i="27"/>
  <c r="H242" i="27"/>
  <c r="G242" i="27"/>
  <c r="F242" i="27"/>
  <c r="E242" i="27"/>
  <c r="D242" i="27"/>
  <c r="C242" i="27"/>
  <c r="O227" i="27"/>
  <c r="N227" i="27"/>
  <c r="M227" i="27"/>
  <c r="L227" i="27"/>
  <c r="K227" i="27"/>
  <c r="J227" i="27"/>
  <c r="I227" i="27"/>
  <c r="H227" i="27"/>
  <c r="G227" i="27"/>
  <c r="F227" i="27"/>
  <c r="E227" i="27"/>
  <c r="D227" i="27"/>
  <c r="C227" i="27"/>
  <c r="O218" i="27"/>
  <c r="N218" i="27"/>
  <c r="M218" i="27"/>
  <c r="L218" i="27"/>
  <c r="K218" i="27"/>
  <c r="J218" i="27"/>
  <c r="I218" i="27"/>
  <c r="H218" i="27"/>
  <c r="G218" i="27"/>
  <c r="F218" i="27"/>
  <c r="E218" i="27"/>
  <c r="D218" i="27"/>
  <c r="C218" i="27"/>
  <c r="O204" i="27"/>
  <c r="N204" i="27"/>
  <c r="M204" i="27"/>
  <c r="L204" i="27"/>
  <c r="K204" i="27"/>
  <c r="J204" i="27"/>
  <c r="I204" i="27"/>
  <c r="H204" i="27"/>
  <c r="G204" i="27"/>
  <c r="F204" i="27"/>
  <c r="E204" i="27"/>
  <c r="D204" i="27"/>
  <c r="C204" i="27"/>
  <c r="O194" i="27"/>
  <c r="N194" i="27"/>
  <c r="M194" i="27"/>
  <c r="L194" i="27"/>
  <c r="K194" i="27"/>
  <c r="J194" i="27"/>
  <c r="I194" i="27"/>
  <c r="H194" i="27"/>
  <c r="G194" i="27"/>
  <c r="F194" i="27"/>
  <c r="E194" i="27"/>
  <c r="D194" i="27"/>
  <c r="C194" i="27"/>
  <c r="O179" i="27"/>
  <c r="N179" i="27"/>
  <c r="M179" i="27"/>
  <c r="L179" i="27"/>
  <c r="K179" i="27"/>
  <c r="J179" i="27"/>
  <c r="I179" i="27"/>
  <c r="H179" i="27"/>
  <c r="G179" i="27"/>
  <c r="F179" i="27"/>
  <c r="E179" i="27"/>
  <c r="D179" i="27"/>
  <c r="C179" i="27"/>
  <c r="O169" i="27"/>
  <c r="N169" i="27"/>
  <c r="M169" i="27"/>
  <c r="L169" i="27"/>
  <c r="K169" i="27"/>
  <c r="J169" i="27"/>
  <c r="I169" i="27"/>
  <c r="H169" i="27"/>
  <c r="G169" i="27"/>
  <c r="F169" i="27"/>
  <c r="E169" i="27"/>
  <c r="D169" i="27"/>
  <c r="C169" i="27"/>
  <c r="O154" i="27"/>
  <c r="N154" i="27"/>
  <c r="M154" i="27"/>
  <c r="L154" i="27"/>
  <c r="K154" i="27"/>
  <c r="J154" i="27"/>
  <c r="I154" i="27"/>
  <c r="H154" i="27"/>
  <c r="G154" i="27"/>
  <c r="F154" i="27"/>
  <c r="E154" i="27"/>
  <c r="D154" i="27"/>
  <c r="C154" i="27"/>
  <c r="O146" i="27"/>
  <c r="N146" i="27"/>
  <c r="M146" i="27"/>
  <c r="L146" i="27"/>
  <c r="K146" i="27"/>
  <c r="J146" i="27"/>
  <c r="I146" i="27"/>
  <c r="H146" i="27"/>
  <c r="G146" i="27"/>
  <c r="F146" i="27"/>
  <c r="E146" i="27"/>
  <c r="D146" i="27"/>
  <c r="C146" i="27"/>
  <c r="O131" i="27"/>
  <c r="N131" i="27"/>
  <c r="M131" i="27"/>
  <c r="L131" i="27"/>
  <c r="K131" i="27"/>
  <c r="J131" i="27"/>
  <c r="I131" i="27"/>
  <c r="H131" i="27"/>
  <c r="G131" i="27"/>
  <c r="F131" i="27"/>
  <c r="E131" i="27"/>
  <c r="D131" i="27"/>
  <c r="C131" i="27"/>
  <c r="O109" i="27"/>
  <c r="N109" i="27"/>
  <c r="M109" i="27"/>
  <c r="L109" i="27"/>
  <c r="K109" i="27"/>
  <c r="J109" i="27"/>
  <c r="I109" i="27"/>
  <c r="H109" i="27"/>
  <c r="G109" i="27"/>
  <c r="F109" i="27"/>
  <c r="E109" i="27"/>
  <c r="D109" i="27"/>
  <c r="C109" i="27"/>
  <c r="O100" i="27"/>
  <c r="N100" i="27"/>
  <c r="M100" i="27"/>
  <c r="L100" i="27"/>
  <c r="K100" i="27"/>
  <c r="J100" i="27"/>
  <c r="I100" i="27"/>
  <c r="H100" i="27"/>
  <c r="G100" i="27"/>
  <c r="F100" i="27"/>
  <c r="E100" i="27"/>
  <c r="D100" i="27"/>
  <c r="C100" i="27"/>
  <c r="O76" i="27"/>
  <c r="N76" i="27"/>
  <c r="M76" i="27"/>
  <c r="L76" i="27"/>
  <c r="K76" i="27"/>
  <c r="J76" i="27"/>
  <c r="I76" i="27"/>
  <c r="H76" i="27"/>
  <c r="G76" i="27"/>
  <c r="F76" i="27"/>
  <c r="E76" i="27"/>
  <c r="D76" i="27"/>
  <c r="C76" i="27"/>
  <c r="D61" i="27"/>
  <c r="E61" i="27"/>
  <c r="F61" i="27"/>
  <c r="G61" i="27"/>
  <c r="H61" i="27"/>
  <c r="I61" i="27"/>
  <c r="J61" i="27"/>
  <c r="K61" i="27"/>
  <c r="L61" i="27"/>
  <c r="M61" i="27"/>
  <c r="N61" i="27"/>
  <c r="O61" i="27"/>
  <c r="C61" i="27"/>
  <c r="D32" i="27"/>
  <c r="E32" i="27"/>
  <c r="F32" i="27"/>
  <c r="G32" i="27"/>
  <c r="H32" i="27"/>
  <c r="I32" i="27"/>
  <c r="J32" i="27"/>
  <c r="K32" i="27"/>
  <c r="L32" i="27"/>
  <c r="M32" i="27"/>
  <c r="N32" i="27"/>
  <c r="O32" i="27"/>
  <c r="C32" i="27"/>
  <c r="M255" i="27" l="1"/>
  <c r="L255" i="27"/>
  <c r="E255" i="27"/>
  <c r="K232" i="27"/>
  <c r="C232" i="27"/>
  <c r="M209" i="27"/>
  <c r="E209" i="27"/>
  <c r="K209" i="27"/>
  <c r="I209" i="27"/>
  <c r="H209" i="27"/>
  <c r="J184" i="27"/>
  <c r="K160" i="27"/>
  <c r="H160" i="27"/>
  <c r="C160" i="27"/>
  <c r="O123" i="27"/>
  <c r="N123" i="27"/>
  <c r="M123" i="27"/>
  <c r="L123" i="27"/>
  <c r="K123" i="27"/>
  <c r="J123" i="27"/>
  <c r="J136" i="27" s="1"/>
  <c r="I123" i="27"/>
  <c r="H123" i="27"/>
  <c r="H136" i="27" s="1"/>
  <c r="G123" i="27"/>
  <c r="F123" i="27"/>
  <c r="E123" i="27"/>
  <c r="D123" i="27"/>
  <c r="C123" i="27"/>
  <c r="O113" i="27"/>
  <c r="N113" i="27"/>
  <c r="M113" i="27"/>
  <c r="L113" i="27"/>
  <c r="K113" i="27"/>
  <c r="J113" i="27"/>
  <c r="I113" i="27"/>
  <c r="H113" i="27"/>
  <c r="G113" i="27"/>
  <c r="F113" i="27"/>
  <c r="E113" i="27"/>
  <c r="D113" i="27"/>
  <c r="C113" i="27"/>
  <c r="L91" i="27"/>
  <c r="F91" i="27"/>
  <c r="N91" i="27"/>
  <c r="M91" i="27"/>
  <c r="K91" i="27"/>
  <c r="E91" i="27"/>
  <c r="D91" i="27"/>
  <c r="C91" i="27"/>
  <c r="O53" i="27"/>
  <c r="N53" i="27"/>
  <c r="M53" i="27"/>
  <c r="L53" i="27"/>
  <c r="K53" i="27"/>
  <c r="J53" i="27"/>
  <c r="I53" i="27"/>
  <c r="H53" i="27"/>
  <c r="G53" i="27"/>
  <c r="F53" i="27"/>
  <c r="F66" i="27" s="1"/>
  <c r="E53" i="27"/>
  <c r="D53" i="27"/>
  <c r="C53" i="27"/>
  <c r="O39" i="27"/>
  <c r="N39" i="27"/>
  <c r="M39" i="27"/>
  <c r="M45" i="27" s="1"/>
  <c r="L39" i="27"/>
  <c r="K39" i="27"/>
  <c r="J39" i="27"/>
  <c r="I39" i="27"/>
  <c r="H39" i="27"/>
  <c r="G39" i="27"/>
  <c r="F39" i="27"/>
  <c r="E39" i="27"/>
  <c r="E45" i="27" s="1"/>
  <c r="D39" i="27"/>
  <c r="C39" i="27"/>
  <c r="D45" i="27" l="1"/>
  <c r="L45" i="27"/>
  <c r="E136" i="27"/>
  <c r="M136" i="27"/>
  <c r="H91" i="27"/>
  <c r="G45" i="27"/>
  <c r="O45" i="27"/>
  <c r="K114" i="27"/>
  <c r="E160" i="27"/>
  <c r="N184" i="27"/>
  <c r="C114" i="27"/>
  <c r="M160" i="27"/>
  <c r="H232" i="27"/>
  <c r="E114" i="27"/>
  <c r="N136" i="27"/>
  <c r="J232" i="27"/>
  <c r="K255" i="27"/>
  <c r="J91" i="27"/>
  <c r="H114" i="27"/>
  <c r="F184" i="27"/>
  <c r="M114" i="27"/>
  <c r="F136" i="27"/>
  <c r="H184" i="27"/>
  <c r="N66" i="27"/>
  <c r="J66" i="27"/>
  <c r="D66" i="27"/>
  <c r="L66" i="27"/>
  <c r="H255" i="27"/>
  <c r="I255" i="27"/>
  <c r="E232" i="27"/>
  <c r="M232" i="27"/>
  <c r="C184" i="27"/>
  <c r="D184" i="27"/>
  <c r="E184" i="27"/>
  <c r="M184" i="27"/>
  <c r="K184" i="27"/>
  <c r="L184" i="27"/>
  <c r="I160" i="27"/>
  <c r="C136" i="27"/>
  <c r="K136" i="27"/>
  <c r="D136" i="27"/>
  <c r="L136" i="27"/>
  <c r="I114" i="27"/>
  <c r="G66" i="27"/>
  <c r="O66" i="27"/>
  <c r="H66" i="27"/>
  <c r="I45" i="27"/>
  <c r="C45" i="27"/>
  <c r="K45" i="27"/>
  <c r="F45" i="27"/>
  <c r="H45" i="27"/>
  <c r="J45" i="27"/>
  <c r="N45" i="27"/>
  <c r="C66" i="27"/>
  <c r="E66" i="27"/>
  <c r="I66" i="27"/>
  <c r="K66" i="27"/>
  <c r="M66" i="27"/>
  <c r="G91" i="27"/>
  <c r="I91" i="27"/>
  <c r="O91" i="27"/>
  <c r="G114" i="27"/>
  <c r="O114" i="27"/>
  <c r="D114" i="27"/>
  <c r="F114" i="27"/>
  <c r="J114" i="27"/>
  <c r="L114" i="27"/>
  <c r="N114" i="27"/>
  <c r="G136" i="27"/>
  <c r="I136" i="27"/>
  <c r="O136" i="27"/>
  <c r="G160" i="27"/>
  <c r="O160" i="27"/>
  <c r="D160" i="27"/>
  <c r="F160" i="27"/>
  <c r="J160" i="27"/>
  <c r="L160" i="27"/>
  <c r="N160" i="27"/>
  <c r="G184" i="27"/>
  <c r="I184" i="27"/>
  <c r="O184" i="27"/>
  <c r="G209" i="27"/>
  <c r="O209" i="27"/>
  <c r="D209" i="27"/>
  <c r="F209" i="27"/>
  <c r="J209" i="27"/>
  <c r="L209" i="27"/>
  <c r="N209" i="27"/>
  <c r="D232" i="27"/>
  <c r="L232" i="27"/>
  <c r="G232" i="27"/>
  <c r="I232" i="27"/>
  <c r="O232" i="27"/>
  <c r="G255" i="27"/>
  <c r="O255" i="27"/>
  <c r="D255" i="27"/>
  <c r="F255" i="27"/>
  <c r="J255" i="27"/>
  <c r="N255" i="27"/>
  <c r="C255" i="27"/>
  <c r="C209" i="27"/>
  <c r="F232" i="27"/>
  <c r="N232" i="27"/>
</calcChain>
</file>

<file path=xl/sharedStrings.xml><?xml version="1.0" encoding="utf-8"?>
<sst xmlns="http://schemas.openxmlformats.org/spreadsheetml/2006/main" count="491" uniqueCount="144">
  <si>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</si>
  <si>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</si>
  <si>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</si>
  <si>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</si>
  <si>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</si>
  <si>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</si>
  <si>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</si>
  <si>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</si>
  <si>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</si>
  <si>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</si>
  <si>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</si>
  <si>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</si>
  <si>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</si>
  <si>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</si>
  <si>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</si>
  <si>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</si>
  <si>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</si>
  <si>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</si>
  <si>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</si>
  <si>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</si>
  <si>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</si>
  <si>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</si>
  <si>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</si>
  <si>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</si>
  <si>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</si>
  <si>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</si>
  <si>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</si>
  <si>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</si>
  <si>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</si>
  <si>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</si>
  <si>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</si>
  <si>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</si>
  <si>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</si>
  <si>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</si>
  <si>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</si>
  <si>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</si>
  <si>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</si>
  <si>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</si>
  <si>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</si>
  <si>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</si>
  <si>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</si>
  <si>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</si>
  <si>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Салат из белокочанной капусты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</si>
  <si>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</si>
  <si>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</si>
  <si>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</si>
  <si>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</si>
  <si>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</si>
  <si>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Котлеты рубленые из бройлер-цыплят с соусом (60/30)</t>
  </si>
  <si>
    <t>Птица, тушенная в соусе (60/30)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</si>
  <si>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</si>
  <si>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</si>
  <si>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</si>
  <si>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</si>
  <si>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Птица отварная с соусом (60/30)</t>
  </si>
  <si>
    <t>Рагу из овощей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</si>
  <si>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</si>
  <si>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</si>
  <si>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</si>
  <si>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</si>
  <si>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</si>
  <si>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375/377</t>
  </si>
  <si>
    <t>Кофейный напиток с молоком</t>
  </si>
  <si>
    <t>Какао с молоком</t>
  </si>
  <si>
    <t>Сыр порциями</t>
  </si>
  <si>
    <t>Итого завтрак:</t>
  </si>
  <si>
    <t>Итого обед:</t>
  </si>
  <si>
    <t>Всего за день:</t>
  </si>
  <si>
    <t>Каша молочная вязкая из риса</t>
  </si>
  <si>
    <t>Яйца вареные</t>
  </si>
  <si>
    <t>Каша молочная вязкая из 
пшенной крупы</t>
  </si>
  <si>
    <r>
      <t>210/
54-20</t>
    </r>
    <r>
      <rPr>
        <vertAlign val="subscript"/>
        <sz val="9"/>
        <color theme="1"/>
        <rFont val="Calibri"/>
        <family val="2"/>
      </rPr>
      <t>3</t>
    </r>
    <r>
      <rPr>
        <sz val="9"/>
        <color theme="1"/>
        <rFont val="Calibri"/>
        <family val="2"/>
      </rPr>
      <t>-2020</t>
    </r>
  </si>
  <si>
    <t>Чай с сахаром  (200/15)</t>
  </si>
  <si>
    <t>Чай с сахаром (200/15)</t>
  </si>
  <si>
    <t>(возрастная категория: 7 - 11  лет)</t>
  </si>
  <si>
    <t>Итого полдник:</t>
  </si>
  <si>
    <t>Плоды свежие (по сезону)</t>
  </si>
  <si>
    <t>Плоды  свежие (по сезону)</t>
  </si>
  <si>
    <t>Биточки с соусом (свинина) (60/30)</t>
  </si>
  <si>
    <t>Котлета с соусом (свинина) (60/30)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</si>
  <si>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</si>
  <si>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</si>
  <si>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</si>
  <si>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</si>
  <si>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Кисель из ягод свежих
/замороженных</t>
  </si>
  <si>
    <t>Кондитерское изделие 
промышленного 
производства (печенье)</t>
  </si>
  <si>
    <t>Оладьи с повидлом (100/15)</t>
  </si>
  <si>
    <t>Компот из свежих яблок</t>
  </si>
  <si>
    <t>Завтрак:</t>
  </si>
  <si>
    <t>Обед:</t>
  </si>
  <si>
    <t>Полдник:</t>
  </si>
  <si>
    <t>ТТК</t>
  </si>
  <si>
    <t>Мучное кулинарное изделие</t>
  </si>
  <si>
    <t>№_______от "______"____________2024</t>
  </si>
  <si>
    <t>посещающих группы продленного дня</t>
  </si>
  <si>
    <t>2. детей участника специальной военной операции, обучающихся по образовательным программам начального общего образования,</t>
  </si>
  <si>
    <t>318/331</t>
  </si>
  <si>
    <t>Филе птицы, тушенное в соусе 45/45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</si>
  <si>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</si>
  <si>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</si>
  <si>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Тефтели (2 вариант) 60/30 (свин.)</t>
  </si>
  <si>
    <t>288/366</t>
  </si>
  <si>
    <t>Напиток апельсиновый/лимонный</t>
  </si>
  <si>
    <t>290/366</t>
  </si>
  <si>
    <t>222/336</t>
  </si>
  <si>
    <t>223/336</t>
  </si>
  <si>
    <t>Хлеб ржано-пшеничный, обогащенный микронутриентами</t>
  </si>
  <si>
    <t>Макароны отварные
 с сыром (125/5/20)</t>
  </si>
  <si>
    <t>Бутерброд с джемом/
повидлом (30/20)</t>
  </si>
  <si>
    <t>Икра кабачковая</t>
  </si>
  <si>
    <t>Каша рассытчатая гречневая</t>
  </si>
  <si>
    <t>Каша молочная вязкая из
 овс.хл. "Геркулес" с м/сл 175/5</t>
  </si>
  <si>
    <t>Пюре картофельное</t>
  </si>
  <si>
    <t>Рыба, тушенная в томате с овощами</t>
  </si>
  <si>
    <t>Салат из свеклы отварной</t>
  </si>
  <si>
    <r>
      <t>54-20</t>
    </r>
    <r>
      <rPr>
        <vertAlign val="subscript"/>
        <sz val="10"/>
        <color theme="1"/>
        <rFont val="Calibri"/>
        <family val="2"/>
      </rPr>
      <t>3</t>
    </r>
    <r>
      <rPr>
        <sz val="10"/>
        <color theme="1"/>
        <rFont val="Calibri"/>
        <family val="2"/>
      </rPr>
      <t>-2020</t>
    </r>
  </si>
  <si>
    <t>Горошек зеленый консервированный</t>
  </si>
  <si>
    <t>Макаронные изделия отварные</t>
  </si>
  <si>
    <t>Салат из моркови с яблоками</t>
  </si>
  <si>
    <t>Бутерброд с маслом сливочн.
30/10</t>
  </si>
  <si>
    <t>Рис отварной</t>
  </si>
  <si>
    <t>Омлет натуральный 
с зеленым горошком (90/60)</t>
  </si>
  <si>
    <t>Овощи натуральные соленые (огурцы)</t>
  </si>
  <si>
    <t>Жаркое по-домашнему (свинина)</t>
  </si>
  <si>
    <t xml:space="preserve">Каша вязкая молочная из
 риса и пшена с маслом слив. 170/10 </t>
  </si>
  <si>
    <t>375/376</t>
  </si>
  <si>
    <t xml:space="preserve">375/376
</t>
  </si>
  <si>
    <t>Хлеб ржано-пшеничный - обогащенный микронутриентами</t>
  </si>
  <si>
    <t>Сок фруктовый</t>
  </si>
  <si>
    <t>Кисломолочная продукция</t>
  </si>
  <si>
    <t xml:space="preserve">268/331
</t>
  </si>
  <si>
    <t>268/331</t>
  </si>
  <si>
    <t>Меню приготавливаемых блюд двухнедельное (завтраки, обеды и полдники) для трехразового питания</t>
  </si>
  <si>
    <t>Сезон: зима</t>
  </si>
  <si>
    <t xml:space="preserve"> </t>
  </si>
  <si>
    <t xml:space="preserve">279/331
</t>
  </si>
  <si>
    <t>Винегрет овощной</t>
  </si>
  <si>
    <t>Пудинг из творога
(запеченный) с ягодным соусом 100/50</t>
  </si>
  <si>
    <t>Запеканка из творога с 
ягодным соусом (100/50)</t>
  </si>
  <si>
    <t xml:space="preserve">1. обучающихся по образовательным программам начального общего образования из семей погибших участников военных операций, </t>
  </si>
  <si>
    <t>посещающих группы продленного дня;</t>
  </si>
  <si>
    <t>Приложение № 2.2. к Контракту</t>
  </si>
  <si>
    <t>Бутерброд с джемом/
повидлом 30/20</t>
  </si>
  <si>
    <t>Чай с сахаром и  лимоном (200/15/7)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</si>
</sst>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25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vertAlign val="subscript"/>
      <sz val="9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04"/>
    </font>
    <font>
      <vertAlign val="subscript"/>
      <sz val="10"/>
      <color theme="1"/>
      <name val="Calibri"/>
      <family val="2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2" fillId="0" borderId="0" xfId="0" applyFont="1" applyAlignment="1">
      <alignment horizontal="left" vertical="center"/>
    </xf>
    <xf numFmtId="0" fontId="1" fillId="0" borderId="0" xfId="0" applyFont="1" applyFill="1" applyBorder="1"/>
    <xf numFmtId="0" fontId="2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4" fillId="0" borderId="2" xfId="0" applyFont="1" applyFill="1" applyBorder="1" applyAlignment="1">
      <alignment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Border="1"/>
    <xf numFmtId="164" fontId="4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1" fontId="13" fillId="2" borderId="4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" fontId="14" fillId="0" borderId="8" xfId="0" applyNumberFormat="1" applyFont="1" applyBorder="1" applyAlignment="1">
      <alignment horizontal="center" vertical="center" wrapText="1"/>
    </xf>
    <xf numFmtId="2" fontId="14" fillId="0" borderId="8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6" fillId="2" borderId="2" xfId="0" applyFont="1" applyFill="1" applyBorder="1" applyAlignment="1">
      <alignment vertical="center" wrapText="1"/>
    </xf>
    <xf numFmtId="1" fontId="10" fillId="2" borderId="2" xfId="0" applyNumberFormat="1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top"/>
    </xf>
    <xf numFmtId="2" fontId="7" fillId="0" borderId="2" xfId="0" applyNumberFormat="1" applyFont="1" applyFill="1" applyBorder="1" applyAlignment="1">
      <alignment horizontal="center" vertical="top"/>
    </xf>
    <xf numFmtId="164" fontId="7" fillId="0" borderId="2" xfId="0" applyNumberFormat="1" applyFont="1" applyFill="1" applyBorder="1" applyAlignment="1">
      <alignment horizontal="center" vertical="top"/>
    </xf>
    <xf numFmtId="0" fontId="17" fillId="0" borderId="2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2" xfId="0" applyFont="1" applyFill="1" applyBorder="1" applyAlignment="1">
      <alignment horizontal="centerContinuous"/>
    </xf>
    <xf numFmtId="0" fontId="17" fillId="0" borderId="0" xfId="0" applyFont="1" applyFill="1" applyBorder="1" applyAlignment="1">
      <alignment horizontal="centerContinuous"/>
    </xf>
    <xf numFmtId="1" fontId="7" fillId="0" borderId="2" xfId="0" applyNumberFormat="1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7" fillId="0" borderId="2" xfId="0" applyFont="1" applyFill="1" applyBorder="1" applyAlignment="1">
      <alignment horizontal="centerContinuous" vertical="top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1" fontId="7" fillId="2" borderId="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2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2" fontId="13" fillId="0" borderId="2" xfId="0" applyNumberFormat="1" applyFont="1" applyBorder="1" applyAlignment="1">
      <alignment horizontal="center" vertical="top"/>
    </xf>
    <xf numFmtId="164" fontId="13" fillId="0" borderId="2" xfId="0" applyNumberFormat="1" applyFont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left" vertical="top"/>
    </xf>
    <xf numFmtId="0" fontId="13" fillId="0" borderId="2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vertical="top"/>
    </xf>
    <xf numFmtId="0" fontId="13" fillId="0" borderId="2" xfId="0" applyFont="1" applyFill="1" applyBorder="1" applyAlignment="1">
      <alignment horizontal="center"/>
    </xf>
    <xf numFmtId="1" fontId="15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/>
    </xf>
    <xf numFmtId="1" fontId="7" fillId="0" borderId="2" xfId="0" applyNumberFormat="1" applyFont="1" applyFill="1" applyBorder="1" applyAlignment="1">
      <alignment horizontal="center" vertical="top" wrapText="1"/>
    </xf>
    <xf numFmtId="2" fontId="7" fillId="0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0" xfId="0" applyFont="1" applyBorder="1"/>
    <xf numFmtId="0" fontId="17" fillId="0" borderId="0" xfId="0" applyFont="1" applyFill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top"/>
    </xf>
    <xf numFmtId="2" fontId="7" fillId="0" borderId="0" xfId="0" applyNumberFormat="1" applyFont="1" applyBorder="1" applyAlignment="1">
      <alignment horizontal="center" vertical="top"/>
    </xf>
    <xf numFmtId="164" fontId="7" fillId="0" borderId="0" xfId="0" applyNumberFormat="1" applyFont="1" applyBorder="1" applyAlignment="1">
      <alignment horizontal="center" vertical="top"/>
    </xf>
    <xf numFmtId="0" fontId="7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3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" fontId="11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/>
    </xf>
    <xf numFmtId="0" fontId="7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" fontId="9" fillId="0" borderId="11" xfId="0" applyNumberFormat="1" applyFont="1" applyFill="1" applyBorder="1" applyAlignment="1">
      <alignment horizontal="center" vertical="center" shrinkToFit="1"/>
    </xf>
    <xf numFmtId="164" fontId="9" fillId="0" borderId="11" xfId="0" applyNumberFormat="1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vertical="center" wrapText="1"/>
    </xf>
    <xf numFmtId="1" fontId="7" fillId="0" borderId="8" xfId="0" applyNumberFormat="1" applyFont="1" applyFill="1" applyBorder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164" fontId="11" fillId="0" borderId="11" xfId="0" applyNumberFormat="1" applyFont="1" applyFill="1" applyBorder="1" applyAlignment="1">
      <alignment horizontal="center" vertical="top" shrinkToFit="1"/>
    </xf>
    <xf numFmtId="0" fontId="8" fillId="0" borderId="11" xfId="0" applyFont="1" applyFill="1" applyBorder="1" applyAlignment="1">
      <alignment horizontal="left" vertical="center" wrapText="1"/>
    </xf>
    <xf numFmtId="2" fontId="10" fillId="2" borderId="2" xfId="0" applyNumberFormat="1" applyFont="1" applyFill="1" applyBorder="1" applyAlignment="1">
      <alignment horizontal="center" vertical="top" wrapText="1"/>
    </xf>
    <xf numFmtId="2" fontId="13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4" fillId="0" borderId="9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2" fontId="4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23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20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9"/>
  <sheetViews>
    <sheetView tabSelected="1" workbookViewId="0">
      <selection activeCell="A21" sqref="A21:O21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11" t="s">
        <v>141</v>
      </c>
      <c r="L1" s="211"/>
      <c r="M1" s="211"/>
      <c r="N1" s="211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12" t="s">
        <v>93</v>
      </c>
      <c r="L2" s="212"/>
      <c r="M2" s="212"/>
      <c r="N2" s="212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8" x14ac:dyDescent="0.25">
      <c r="A5" s="1"/>
      <c r="B5" s="1" t="s">
        <v>0</v>
      </c>
      <c r="C5" s="1"/>
      <c r="D5" s="1"/>
      <c r="E5" s="1"/>
      <c r="F5" s="1"/>
      <c r="G5" s="1"/>
      <c r="H5" s="1"/>
      <c r="I5" s="1"/>
      <c r="J5" s="1"/>
      <c r="K5" s="1" t="s">
        <v>1</v>
      </c>
      <c r="L5" s="1"/>
      <c r="M5" s="1"/>
      <c r="N5" s="1"/>
    </row>
    <row r="6" spans="1:18" x14ac:dyDescent="0.25">
      <c r="A6" s="1"/>
      <c r="B6" s="2"/>
      <c r="C6" s="2"/>
      <c r="D6" s="1"/>
      <c r="E6" s="1"/>
      <c r="F6" s="1"/>
      <c r="G6" s="1"/>
      <c r="H6" s="1"/>
      <c r="I6" s="1"/>
      <c r="J6" s="1"/>
      <c r="K6" s="2"/>
      <c r="L6" s="2"/>
      <c r="M6" s="2"/>
      <c r="N6" s="2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8" x14ac:dyDescent="0.25">
      <c r="A8" s="1"/>
      <c r="B8" s="2"/>
      <c r="C8" s="2"/>
      <c r="D8" s="1"/>
      <c r="E8" s="1"/>
      <c r="F8" s="1"/>
      <c r="G8" s="1"/>
      <c r="H8" s="1"/>
      <c r="I8" s="1"/>
      <c r="J8" s="1"/>
      <c r="K8" s="2"/>
      <c r="L8" s="2"/>
      <c r="M8" s="2"/>
      <c r="N8" s="2"/>
    </row>
    <row r="9" spans="1:18" x14ac:dyDescent="0.25">
      <c r="A9" s="1"/>
      <c r="B9" s="3" t="s">
        <v>2</v>
      </c>
      <c r="C9" s="1"/>
      <c r="D9" s="1"/>
      <c r="E9" s="1"/>
      <c r="F9" s="1"/>
      <c r="G9" s="1"/>
      <c r="H9" s="1"/>
      <c r="I9" s="1"/>
      <c r="J9" s="1"/>
      <c r="K9" s="3" t="s">
        <v>3</v>
      </c>
      <c r="L9" s="1"/>
      <c r="M9" s="1"/>
      <c r="N9" s="1"/>
    </row>
    <row r="10" spans="1:18" x14ac:dyDescent="0.25">
      <c r="A10" s="1"/>
      <c r="B10" s="3" t="s">
        <v>4</v>
      </c>
      <c r="C10" s="1"/>
      <c r="D10" s="1"/>
      <c r="E10" s="1"/>
      <c r="F10" s="1"/>
      <c r="G10" s="1"/>
      <c r="H10" s="1"/>
      <c r="I10" s="1"/>
      <c r="J10" s="1"/>
      <c r="K10" s="4"/>
      <c r="L10" s="4"/>
      <c r="M10" s="4"/>
      <c r="N10" s="4"/>
    </row>
    <row r="11" spans="1:18" x14ac:dyDescent="0.25">
      <c r="A11" s="1"/>
      <c r="B11" s="5"/>
      <c r="C11" s="2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</row>
    <row r="12" spans="1:18" x14ac:dyDescent="0.25">
      <c r="A12" s="1"/>
      <c r="B12" s="3" t="s">
        <v>5</v>
      </c>
      <c r="C12" s="1"/>
      <c r="D12" s="1"/>
      <c r="E12" s="1"/>
      <c r="F12" s="1"/>
      <c r="G12" s="1"/>
      <c r="H12" s="1"/>
      <c r="I12" s="1"/>
      <c r="J12" s="1"/>
      <c r="K12" s="3" t="s">
        <v>5</v>
      </c>
      <c r="L12" s="1"/>
      <c r="M12" s="1"/>
      <c r="N12" s="1"/>
    </row>
    <row r="13" spans="1:18" x14ac:dyDescent="0.25">
      <c r="A13" s="1"/>
      <c r="B13" s="3" t="s">
        <v>6</v>
      </c>
      <c r="C13" s="1"/>
      <c r="D13" s="1"/>
      <c r="E13" s="1"/>
      <c r="F13" s="1"/>
      <c r="G13" s="1"/>
      <c r="H13" s="1"/>
      <c r="I13" s="1"/>
      <c r="J13" s="1"/>
      <c r="K13" s="3" t="s">
        <v>6</v>
      </c>
      <c r="L13" s="1"/>
      <c r="M13" s="1"/>
      <c r="N13" s="1"/>
    </row>
    <row r="15" spans="1:18" ht="14.45" customHeight="1" x14ac:dyDescent="0.25"/>
    <row r="16" spans="1:18" ht="15.75" x14ac:dyDescent="0.25">
      <c r="A16" s="213" t="s">
        <v>132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92"/>
      <c r="Q16" s="92"/>
      <c r="R16" s="92"/>
    </row>
    <row r="17" spans="1:15" ht="15.75" x14ac:dyDescent="0.25">
      <c r="A17" s="209" t="s">
        <v>139</v>
      </c>
      <c r="B17" s="209"/>
      <c r="C17" s="209"/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</row>
    <row r="18" spans="1:15" ht="15.75" x14ac:dyDescent="0.25">
      <c r="A18" s="209" t="s">
        <v>140</v>
      </c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09"/>
    </row>
    <row r="19" spans="1:15" ht="15.75" x14ac:dyDescent="0.25">
      <c r="A19" s="209" t="s">
        <v>95</v>
      </c>
      <c r="B19" s="209"/>
      <c r="C19" s="209"/>
      <c r="D19" s="209"/>
      <c r="E19" s="209"/>
      <c r="F19" s="209"/>
      <c r="G19" s="209"/>
      <c r="H19" s="209"/>
      <c r="I19" s="209"/>
      <c r="J19" s="209"/>
      <c r="K19" s="209"/>
      <c r="L19" s="209"/>
      <c r="M19" s="209"/>
      <c r="N19" s="209"/>
      <c r="O19" s="209"/>
    </row>
    <row r="20" spans="1:15" ht="15.75" x14ac:dyDescent="0.25">
      <c r="A20" s="209" t="s">
        <v>94</v>
      </c>
      <c r="B20" s="209"/>
      <c r="C20" s="209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</row>
    <row r="21" spans="1:15" ht="15.75" x14ac:dyDescent="0.25">
      <c r="A21" s="214" t="s">
        <v>74</v>
      </c>
      <c r="B21" s="214"/>
      <c r="C21" s="214"/>
      <c r="D21" s="214"/>
      <c r="E21" s="214"/>
      <c r="F21" s="214"/>
      <c r="G21" s="214"/>
      <c r="H21" s="214"/>
      <c r="I21" s="214"/>
      <c r="J21" s="214"/>
      <c r="K21" s="214"/>
      <c r="L21" s="214"/>
      <c r="M21" s="214"/>
      <c r="N21" s="214"/>
      <c r="O21" s="214"/>
    </row>
    <row r="22" spans="1:15" x14ac:dyDescent="0.25">
      <c r="A22" s="205" t="s">
        <v>7</v>
      </c>
      <c r="B22" s="205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</row>
    <row r="23" spans="1:15" x14ac:dyDescent="0.25">
      <c r="A23" s="210" t="s">
        <v>133</v>
      </c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</row>
    <row r="24" spans="1:15" x14ac:dyDescent="0.25">
      <c r="A24" s="205" t="s">
        <v>8</v>
      </c>
      <c r="B24" s="205"/>
      <c r="C24" s="205"/>
      <c r="D24" s="205"/>
      <c r="E24" s="205"/>
      <c r="F24" s="205"/>
      <c r="G24" s="205"/>
      <c r="H24" s="205"/>
      <c r="I24" s="205"/>
      <c r="J24" s="205"/>
      <c r="K24" s="205"/>
      <c r="L24" s="205"/>
      <c r="M24" s="205"/>
      <c r="N24" s="205"/>
      <c r="O24" s="205"/>
    </row>
    <row r="25" spans="1:15" x14ac:dyDescent="0.25">
      <c r="A25" s="208" t="s">
        <v>88</v>
      </c>
      <c r="B25" s="208"/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</row>
    <row r="26" spans="1:15" x14ac:dyDescent="0.25">
      <c r="A26" s="184" t="s">
        <v>26</v>
      </c>
      <c r="B26" s="191" t="s">
        <v>24</v>
      </c>
      <c r="C26" s="184" t="s">
        <v>9</v>
      </c>
      <c r="D26" s="184" t="s">
        <v>10</v>
      </c>
      <c r="E26" s="184" t="s">
        <v>11</v>
      </c>
      <c r="F26" s="184" t="s">
        <v>12</v>
      </c>
      <c r="G26" s="184" t="s">
        <v>13</v>
      </c>
      <c r="H26" s="184" t="s">
        <v>14</v>
      </c>
      <c r="I26" s="184"/>
      <c r="J26" s="184"/>
      <c r="K26" s="184"/>
      <c r="L26" s="184" t="s">
        <v>15</v>
      </c>
      <c r="M26" s="184"/>
      <c r="N26" s="184"/>
      <c r="O26" s="184"/>
    </row>
    <row r="27" spans="1:15" x14ac:dyDescent="0.25">
      <c r="A27" s="184"/>
      <c r="B27" s="191"/>
      <c r="C27" s="184"/>
      <c r="D27" s="184"/>
      <c r="E27" s="184"/>
      <c r="F27" s="184"/>
      <c r="G27" s="184"/>
      <c r="H27" s="127" t="s">
        <v>16</v>
      </c>
      <c r="I27" s="127" t="s">
        <v>17</v>
      </c>
      <c r="J27" s="127" t="s">
        <v>18</v>
      </c>
      <c r="K27" s="127" t="s">
        <v>19</v>
      </c>
      <c r="L27" s="127" t="s">
        <v>20</v>
      </c>
      <c r="M27" s="127" t="s">
        <v>21</v>
      </c>
      <c r="N27" s="127" t="s">
        <v>22</v>
      </c>
      <c r="O27" s="127" t="s">
        <v>23</v>
      </c>
    </row>
    <row r="28" spans="1:15" ht="28.15" customHeight="1" x14ac:dyDescent="0.25">
      <c r="A28" s="88">
        <v>204</v>
      </c>
      <c r="B28" s="140" t="s">
        <v>107</v>
      </c>
      <c r="C28" s="88">
        <v>150</v>
      </c>
      <c r="D28" s="108">
        <v>9.42</v>
      </c>
      <c r="E28" s="88">
        <v>11.51</v>
      </c>
      <c r="F28" s="88">
        <v>26.67</v>
      </c>
      <c r="G28" s="88">
        <v>248.25</v>
      </c>
      <c r="H28" s="109">
        <v>0.06</v>
      </c>
      <c r="I28" s="109">
        <v>0.14000000000000001</v>
      </c>
      <c r="J28" s="88">
        <v>0.08</v>
      </c>
      <c r="K28" s="88">
        <v>0.80700000000000005</v>
      </c>
      <c r="L28" s="88">
        <v>186.84</v>
      </c>
      <c r="M28" s="88">
        <v>133.09399999999999</v>
      </c>
      <c r="N28" s="88">
        <v>14.137</v>
      </c>
      <c r="O28" s="88">
        <v>0.91600000000000004</v>
      </c>
    </row>
    <row r="29" spans="1:15" x14ac:dyDescent="0.25">
      <c r="A29" s="78">
        <v>382</v>
      </c>
      <c r="B29" s="79" t="s">
        <v>63</v>
      </c>
      <c r="C29" s="78">
        <v>200</v>
      </c>
      <c r="D29" s="78">
        <v>4.08</v>
      </c>
      <c r="E29" s="78">
        <v>3.54</v>
      </c>
      <c r="F29" s="78">
        <v>17.579999999999998</v>
      </c>
      <c r="G29" s="78">
        <v>118.6</v>
      </c>
      <c r="H29" s="78">
        <v>5.6000000000000001E-2</v>
      </c>
      <c r="I29" s="78">
        <v>1.5880000000000001</v>
      </c>
      <c r="J29" s="78">
        <v>2.4E-2</v>
      </c>
      <c r="K29" s="81">
        <v>0</v>
      </c>
      <c r="L29" s="81">
        <v>152.22</v>
      </c>
      <c r="M29" s="81">
        <v>124.56</v>
      </c>
      <c r="N29" s="81">
        <v>21.34</v>
      </c>
      <c r="O29" s="78">
        <v>0.47799999999999998</v>
      </c>
    </row>
    <row r="30" spans="1:15" ht="25.5" x14ac:dyDescent="0.25">
      <c r="A30" s="78">
        <v>2</v>
      </c>
      <c r="B30" s="82" t="s">
        <v>108</v>
      </c>
      <c r="C30" s="78">
        <v>50</v>
      </c>
      <c r="D30" s="80">
        <v>1.44</v>
      </c>
      <c r="E30" s="78">
        <v>2.3199999999999998</v>
      </c>
      <c r="F30" s="78">
        <v>15.4</v>
      </c>
      <c r="G30" s="78">
        <v>88.6</v>
      </c>
      <c r="H30" s="81">
        <v>2.4E-2</v>
      </c>
      <c r="I30" s="81">
        <v>0.05</v>
      </c>
      <c r="J30" s="81">
        <v>1.2E-2</v>
      </c>
      <c r="K30" s="81">
        <v>0.23400000000000001</v>
      </c>
      <c r="L30" s="81">
        <v>5.72</v>
      </c>
      <c r="M30" s="81">
        <v>13.5</v>
      </c>
      <c r="N30" s="81">
        <v>3.22</v>
      </c>
      <c r="O30" s="81">
        <v>0.33600000000000002</v>
      </c>
    </row>
    <row r="31" spans="1:15" x14ac:dyDescent="0.25">
      <c r="A31" s="136">
        <v>338</v>
      </c>
      <c r="B31" s="22" t="s">
        <v>76</v>
      </c>
      <c r="C31" s="21">
        <v>100</v>
      </c>
      <c r="D31" s="13">
        <v>1.5</v>
      </c>
      <c r="E31" s="13">
        <v>0.5</v>
      </c>
      <c r="F31" s="13">
        <v>21</v>
      </c>
      <c r="G31" s="13">
        <v>96</v>
      </c>
      <c r="H31" s="25">
        <v>0.04</v>
      </c>
      <c r="I31" s="25">
        <v>10</v>
      </c>
      <c r="J31" s="25">
        <v>0</v>
      </c>
      <c r="K31" s="25">
        <v>0.4</v>
      </c>
      <c r="L31" s="25">
        <v>8</v>
      </c>
      <c r="M31" s="25">
        <v>28</v>
      </c>
      <c r="N31" s="25">
        <v>42</v>
      </c>
      <c r="O31" s="25">
        <v>0.6</v>
      </c>
    </row>
    <row r="32" spans="1:15" x14ac:dyDescent="0.25">
      <c r="A32" s="65"/>
      <c r="B32" s="68" t="s">
        <v>65</v>
      </c>
      <c r="C32" s="78">
        <f>SUM(C28:C31)</f>
        <v>500</v>
      </c>
      <c r="D32" s="80">
        <f t="shared" ref="D32:O32" si="0">SUM(D28:D31)</f>
        <v>16.439999999999998</v>
      </c>
      <c r="E32" s="80">
        <f t="shared" si="0"/>
        <v>17.87</v>
      </c>
      <c r="F32" s="80">
        <f t="shared" si="0"/>
        <v>80.650000000000006</v>
      </c>
      <c r="G32" s="80">
        <f t="shared" si="0"/>
        <v>551.45000000000005</v>
      </c>
      <c r="H32" s="81">
        <f t="shared" si="0"/>
        <v>0.18</v>
      </c>
      <c r="I32" s="81">
        <f t="shared" si="0"/>
        <v>11.778</v>
      </c>
      <c r="J32" s="81">
        <f t="shared" si="0"/>
        <v>0.11600000000000001</v>
      </c>
      <c r="K32" s="81">
        <f t="shared" si="0"/>
        <v>1.4410000000000003</v>
      </c>
      <c r="L32" s="81">
        <f t="shared" si="0"/>
        <v>352.78000000000003</v>
      </c>
      <c r="M32" s="81">
        <f t="shared" si="0"/>
        <v>299.154</v>
      </c>
      <c r="N32" s="81">
        <f t="shared" si="0"/>
        <v>80.697000000000003</v>
      </c>
      <c r="O32" s="81">
        <f t="shared" si="0"/>
        <v>2.33</v>
      </c>
    </row>
    <row r="33" spans="1:15" x14ac:dyDescent="0.25">
      <c r="A33" s="194" t="s">
        <v>89</v>
      </c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  <c r="O33" s="194"/>
    </row>
    <row r="34" spans="1:15" ht="21" customHeight="1" x14ac:dyDescent="0.25">
      <c r="A34" s="177">
        <v>45</v>
      </c>
      <c r="B34" s="61" t="s">
        <v>42</v>
      </c>
      <c r="C34" s="21">
        <v>60</v>
      </c>
      <c r="D34" s="32">
        <v>0.79</v>
      </c>
      <c r="E34" s="32">
        <v>1.95</v>
      </c>
      <c r="F34" s="32">
        <v>4.18</v>
      </c>
      <c r="G34" s="32">
        <v>38.24</v>
      </c>
      <c r="H34" s="139">
        <v>0.01</v>
      </c>
      <c r="I34" s="139">
        <v>10.26</v>
      </c>
      <c r="J34" s="139">
        <v>0</v>
      </c>
      <c r="K34" s="139">
        <v>5.03</v>
      </c>
      <c r="L34" s="139">
        <v>14.98</v>
      </c>
      <c r="M34" s="139">
        <v>16.98</v>
      </c>
      <c r="N34" s="139">
        <v>9.0500000000000007</v>
      </c>
      <c r="O34" s="139">
        <v>0.28000000000000003</v>
      </c>
    </row>
    <row r="35" spans="1:15" ht="31.5" customHeight="1" x14ac:dyDescent="0.25">
      <c r="A35" s="150">
        <v>96</v>
      </c>
      <c r="B35" s="158" t="s">
        <v>43</v>
      </c>
      <c r="C35" s="150">
        <v>260</v>
      </c>
      <c r="D35" s="11">
        <v>2.2799999999999998</v>
      </c>
      <c r="E35" s="11">
        <v>6.59</v>
      </c>
      <c r="F35" s="11">
        <v>15.84</v>
      </c>
      <c r="G35" s="11">
        <v>137.43</v>
      </c>
      <c r="H35" s="151">
        <v>9.2999999999999999E-2</v>
      </c>
      <c r="I35" s="151">
        <v>8.42</v>
      </c>
      <c r="J35" s="151">
        <v>0.01</v>
      </c>
      <c r="K35" s="151">
        <v>2.3530000000000002</v>
      </c>
      <c r="L35" s="151">
        <v>37.950000000000003</v>
      </c>
      <c r="M35" s="151">
        <v>62.83</v>
      </c>
      <c r="N35" s="151">
        <v>25.08</v>
      </c>
      <c r="O35" s="151">
        <v>0.95</v>
      </c>
    </row>
    <row r="36" spans="1:15" ht="18.75" customHeight="1" x14ac:dyDescent="0.25">
      <c r="A36" s="89" t="s">
        <v>134</v>
      </c>
      <c r="B36" s="90" t="s">
        <v>82</v>
      </c>
      <c r="C36" s="91">
        <v>160</v>
      </c>
      <c r="D36" s="159">
        <v>16</v>
      </c>
      <c r="E36" s="159">
        <v>14.78</v>
      </c>
      <c r="F36" s="159">
        <v>26.76</v>
      </c>
      <c r="G36" s="159">
        <v>304</v>
      </c>
      <c r="H36" s="157">
        <v>0.2</v>
      </c>
      <c r="I36" s="157">
        <v>0.41</v>
      </c>
      <c r="J36" s="157">
        <v>4.8000000000000001E-2</v>
      </c>
      <c r="K36" s="157">
        <v>0.51</v>
      </c>
      <c r="L36" s="157">
        <v>34.200000000000003</v>
      </c>
      <c r="M36" s="157">
        <v>156.1</v>
      </c>
      <c r="N36" s="157">
        <v>34.200000000000003</v>
      </c>
      <c r="O36" s="157">
        <v>1.45</v>
      </c>
    </row>
    <row r="37" spans="1:15" ht="21.75" customHeight="1" x14ac:dyDescent="0.25">
      <c r="A37" s="177">
        <v>349</v>
      </c>
      <c r="B37" s="22" t="s">
        <v>44</v>
      </c>
      <c r="C37" s="21">
        <v>200</v>
      </c>
      <c r="D37" s="13">
        <v>0.66</v>
      </c>
      <c r="E37" s="13">
        <v>0.09</v>
      </c>
      <c r="F37" s="13">
        <v>32.01</v>
      </c>
      <c r="G37" s="13">
        <v>132.80000000000001</v>
      </c>
      <c r="H37" s="25">
        <v>0.02</v>
      </c>
      <c r="I37" s="25">
        <v>0.73</v>
      </c>
      <c r="J37" s="25">
        <v>0</v>
      </c>
      <c r="K37" s="25">
        <v>0.51</v>
      </c>
      <c r="L37" s="25">
        <v>32.479999999999997</v>
      </c>
      <c r="M37" s="25">
        <v>23.44</v>
      </c>
      <c r="N37" s="25">
        <v>17.46</v>
      </c>
      <c r="O37" s="25">
        <v>0.7</v>
      </c>
    </row>
    <row r="38" spans="1:15" ht="44.45" customHeight="1" x14ac:dyDescent="0.25">
      <c r="A38" s="110"/>
      <c r="B38" s="40" t="s">
        <v>106</v>
      </c>
      <c r="C38" s="138">
        <v>40</v>
      </c>
      <c r="D38" s="160">
        <v>4.8</v>
      </c>
      <c r="E38" s="160">
        <v>0.52</v>
      </c>
      <c r="F38" s="160">
        <v>22.2</v>
      </c>
      <c r="G38" s="160">
        <v>103</v>
      </c>
      <c r="H38" s="139">
        <v>6.3E-2</v>
      </c>
      <c r="I38" s="139">
        <v>0</v>
      </c>
      <c r="J38" s="139">
        <v>0</v>
      </c>
      <c r="K38" s="139">
        <v>0</v>
      </c>
      <c r="L38" s="139">
        <v>10.92</v>
      </c>
      <c r="M38" s="139">
        <v>34.86</v>
      </c>
      <c r="N38" s="139">
        <v>14.7</v>
      </c>
      <c r="O38" s="139">
        <v>0.67</v>
      </c>
    </row>
    <row r="39" spans="1:15" x14ac:dyDescent="0.25">
      <c r="A39" s="23"/>
      <c r="B39" s="129" t="s">
        <v>66</v>
      </c>
      <c r="C39" s="19">
        <f t="shared" ref="C39:O39" si="1">SUM(C34:C38)</f>
        <v>720</v>
      </c>
      <c r="D39" s="13">
        <f t="shared" si="1"/>
        <v>24.53</v>
      </c>
      <c r="E39" s="13">
        <f t="shared" si="1"/>
        <v>23.93</v>
      </c>
      <c r="F39" s="13">
        <f t="shared" si="1"/>
        <v>100.99</v>
      </c>
      <c r="G39" s="13">
        <f t="shared" si="1"/>
        <v>715.47</v>
      </c>
      <c r="H39" s="25">
        <f t="shared" si="1"/>
        <v>0.38600000000000001</v>
      </c>
      <c r="I39" s="25">
        <f t="shared" si="1"/>
        <v>19.82</v>
      </c>
      <c r="J39" s="25">
        <f t="shared" si="1"/>
        <v>5.8000000000000003E-2</v>
      </c>
      <c r="K39" s="25">
        <f t="shared" si="1"/>
        <v>8.4030000000000005</v>
      </c>
      <c r="L39" s="25">
        <f t="shared" si="1"/>
        <v>130.53</v>
      </c>
      <c r="M39" s="25">
        <f t="shared" si="1"/>
        <v>294.21000000000004</v>
      </c>
      <c r="N39" s="25">
        <f t="shared" si="1"/>
        <v>100.49</v>
      </c>
      <c r="O39" s="25">
        <f t="shared" si="1"/>
        <v>4.05</v>
      </c>
    </row>
    <row r="40" spans="1:15" x14ac:dyDescent="0.25">
      <c r="A40" s="186" t="s">
        <v>90</v>
      </c>
      <c r="B40" s="187"/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8"/>
    </row>
    <row r="41" spans="1:15" ht="38.25" x14ac:dyDescent="0.25">
      <c r="A41" s="172"/>
      <c r="B41" s="15" t="s">
        <v>85</v>
      </c>
      <c r="C41" s="173">
        <v>30</v>
      </c>
      <c r="D41" s="174">
        <v>3.38</v>
      </c>
      <c r="E41" s="108">
        <v>4.3899999999999997</v>
      </c>
      <c r="F41" s="13">
        <v>33.53</v>
      </c>
      <c r="G41" s="13">
        <v>187.65</v>
      </c>
      <c r="H41" s="25">
        <v>3.3000000000000002E-2</v>
      </c>
      <c r="I41" s="25">
        <v>0</v>
      </c>
      <c r="J41" s="109">
        <v>3.0000000000000001E-3</v>
      </c>
      <c r="K41" s="109">
        <v>1.575</v>
      </c>
      <c r="L41" s="109">
        <v>13.05</v>
      </c>
      <c r="M41" s="109">
        <v>40.5</v>
      </c>
      <c r="N41" s="109">
        <v>9</v>
      </c>
      <c r="O41" s="109">
        <v>0.94499999999999995</v>
      </c>
    </row>
    <row r="42" spans="1:15" x14ac:dyDescent="0.25">
      <c r="A42" s="129" t="s">
        <v>125</v>
      </c>
      <c r="B42" s="171" t="s">
        <v>73</v>
      </c>
      <c r="C42" s="130">
        <v>215</v>
      </c>
      <c r="D42" s="13">
        <v>7.0000000000000007E-2</v>
      </c>
      <c r="E42" s="13">
        <v>0.02</v>
      </c>
      <c r="F42" s="13">
        <v>15</v>
      </c>
      <c r="G42" s="13">
        <v>60</v>
      </c>
      <c r="H42" s="25">
        <v>0</v>
      </c>
      <c r="I42" s="25">
        <v>0.03</v>
      </c>
      <c r="J42" s="25">
        <v>0</v>
      </c>
      <c r="K42" s="25">
        <v>0</v>
      </c>
      <c r="L42" s="25">
        <v>11.1</v>
      </c>
      <c r="M42" s="25">
        <v>2.8</v>
      </c>
      <c r="N42" s="25">
        <v>1.4</v>
      </c>
      <c r="O42" s="25">
        <v>0.28000000000000003</v>
      </c>
    </row>
    <row r="43" spans="1:15" x14ac:dyDescent="0.25">
      <c r="A43" s="111">
        <v>338</v>
      </c>
      <c r="B43" s="41" t="s">
        <v>76</v>
      </c>
      <c r="C43" s="107">
        <v>100</v>
      </c>
      <c r="D43" s="32">
        <v>0.4</v>
      </c>
      <c r="E43" s="32">
        <v>0.4</v>
      </c>
      <c r="F43" s="32">
        <v>9.8000000000000007</v>
      </c>
      <c r="G43" s="32">
        <v>47</v>
      </c>
      <c r="H43" s="33">
        <v>0.03</v>
      </c>
      <c r="I43" s="33">
        <v>10</v>
      </c>
      <c r="J43" s="33">
        <v>0</v>
      </c>
      <c r="K43" s="33">
        <v>0.2</v>
      </c>
      <c r="L43" s="33">
        <v>16</v>
      </c>
      <c r="M43" s="33">
        <v>11</v>
      </c>
      <c r="N43" s="33">
        <v>9</v>
      </c>
      <c r="O43" s="33">
        <v>2.2000000000000002</v>
      </c>
    </row>
    <row r="44" spans="1:15" x14ac:dyDescent="0.25">
      <c r="A44" s="23"/>
      <c r="B44" s="129" t="s">
        <v>75</v>
      </c>
      <c r="C44" s="19">
        <f>SUM(C41:C43)</f>
        <v>345</v>
      </c>
      <c r="D44" s="93">
        <f t="shared" ref="D44:O44" si="2">SUM(D41:D43)</f>
        <v>3.8499999999999996</v>
      </c>
      <c r="E44" s="93">
        <f t="shared" si="2"/>
        <v>4.8099999999999996</v>
      </c>
      <c r="F44" s="93">
        <f t="shared" si="2"/>
        <v>58.33</v>
      </c>
      <c r="G44" s="93">
        <f t="shared" si="2"/>
        <v>294.64999999999998</v>
      </c>
      <c r="H44" s="94">
        <f t="shared" si="2"/>
        <v>6.3E-2</v>
      </c>
      <c r="I44" s="94">
        <f t="shared" si="2"/>
        <v>10.029999999999999</v>
      </c>
      <c r="J44" s="94">
        <f t="shared" si="2"/>
        <v>3.0000000000000001E-3</v>
      </c>
      <c r="K44" s="94">
        <f t="shared" si="2"/>
        <v>1.7749999999999999</v>
      </c>
      <c r="L44" s="94">
        <f t="shared" si="2"/>
        <v>40.15</v>
      </c>
      <c r="M44" s="94">
        <f t="shared" si="2"/>
        <v>54.3</v>
      </c>
      <c r="N44" s="94">
        <f t="shared" si="2"/>
        <v>19.399999999999999</v>
      </c>
      <c r="O44" s="94">
        <f t="shared" si="2"/>
        <v>3.4250000000000003</v>
      </c>
    </row>
    <row r="45" spans="1:15" x14ac:dyDescent="0.25">
      <c r="A45" s="23"/>
      <c r="B45" s="71" t="s">
        <v>67</v>
      </c>
      <c r="C45" s="19">
        <f t="shared" ref="C45:O45" si="3">C32+C39+C44</f>
        <v>1565</v>
      </c>
      <c r="D45" s="13">
        <f t="shared" si="3"/>
        <v>44.82</v>
      </c>
      <c r="E45" s="13">
        <f t="shared" si="3"/>
        <v>46.61</v>
      </c>
      <c r="F45" s="13">
        <f t="shared" si="3"/>
        <v>239.96999999999997</v>
      </c>
      <c r="G45" s="13">
        <f t="shared" si="3"/>
        <v>1561.5700000000002</v>
      </c>
      <c r="H45" s="25">
        <f t="shared" si="3"/>
        <v>0.629</v>
      </c>
      <c r="I45" s="25">
        <f t="shared" si="3"/>
        <v>41.628</v>
      </c>
      <c r="J45" s="25">
        <f t="shared" si="3"/>
        <v>0.17700000000000002</v>
      </c>
      <c r="K45" s="25">
        <f t="shared" si="3"/>
        <v>11.619000000000002</v>
      </c>
      <c r="L45" s="25">
        <f t="shared" si="3"/>
        <v>523.46</v>
      </c>
      <c r="M45" s="25">
        <f t="shared" si="3"/>
        <v>647.66399999999999</v>
      </c>
      <c r="N45" s="25">
        <f t="shared" si="3"/>
        <v>200.58700000000002</v>
      </c>
      <c r="O45" s="25">
        <f t="shared" si="3"/>
        <v>9.8049999999999997</v>
      </c>
    </row>
    <row r="46" spans="1:15" x14ac:dyDescent="0.25">
      <c r="A46" s="205" t="s">
        <v>25</v>
      </c>
      <c r="B46" s="205"/>
      <c r="C46" s="205"/>
      <c r="D46" s="205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</row>
    <row r="47" spans="1:15" x14ac:dyDescent="0.25">
      <c r="A47" s="207" t="s">
        <v>88</v>
      </c>
      <c r="B47" s="207"/>
      <c r="C47" s="207"/>
      <c r="D47" s="207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</row>
    <row r="48" spans="1:15" x14ac:dyDescent="0.25">
      <c r="A48" s="189" t="s">
        <v>26</v>
      </c>
      <c r="B48" s="191" t="s">
        <v>24</v>
      </c>
      <c r="C48" s="184" t="s">
        <v>9</v>
      </c>
      <c r="D48" s="184" t="s">
        <v>10</v>
      </c>
      <c r="E48" s="184" t="s">
        <v>11</v>
      </c>
      <c r="F48" s="184" t="s">
        <v>12</v>
      </c>
      <c r="G48" s="184" t="s">
        <v>13</v>
      </c>
      <c r="H48" s="184" t="s">
        <v>14</v>
      </c>
      <c r="I48" s="184"/>
      <c r="J48" s="184"/>
      <c r="K48" s="184"/>
      <c r="L48" s="184" t="s">
        <v>15</v>
      </c>
      <c r="M48" s="184"/>
      <c r="N48" s="184"/>
      <c r="O48" s="184"/>
    </row>
    <row r="49" spans="1:15" x14ac:dyDescent="0.25">
      <c r="A49" s="190"/>
      <c r="B49" s="191"/>
      <c r="C49" s="184"/>
      <c r="D49" s="184"/>
      <c r="E49" s="184"/>
      <c r="F49" s="184"/>
      <c r="G49" s="184"/>
      <c r="H49" s="127" t="s">
        <v>16</v>
      </c>
      <c r="I49" s="127" t="s">
        <v>17</v>
      </c>
      <c r="J49" s="127" t="s">
        <v>18</v>
      </c>
      <c r="K49" s="127" t="s">
        <v>19</v>
      </c>
      <c r="L49" s="127" t="s">
        <v>20</v>
      </c>
      <c r="M49" s="127" t="s">
        <v>21</v>
      </c>
      <c r="N49" s="127" t="s">
        <v>22</v>
      </c>
      <c r="O49" s="127" t="s">
        <v>23</v>
      </c>
    </row>
    <row r="50" spans="1:15" ht="38.25" x14ac:dyDescent="0.25">
      <c r="A50" s="78" t="s">
        <v>104</v>
      </c>
      <c r="B50" s="82" t="s">
        <v>137</v>
      </c>
      <c r="C50" s="88">
        <v>150</v>
      </c>
      <c r="D50" s="88">
        <v>20.77</v>
      </c>
      <c r="E50" s="88">
        <v>14.12</v>
      </c>
      <c r="F50" s="88">
        <v>29.72</v>
      </c>
      <c r="G50" s="88">
        <v>328.68</v>
      </c>
      <c r="H50" s="88">
        <v>0.107</v>
      </c>
      <c r="I50" s="88">
        <v>0.69599999999999995</v>
      </c>
      <c r="J50" s="88">
        <v>8.5000000000000006E-2</v>
      </c>
      <c r="K50" s="88">
        <v>0.64800000000000002</v>
      </c>
      <c r="L50" s="88">
        <v>197.364</v>
      </c>
      <c r="M50" s="88">
        <v>262.06799999999998</v>
      </c>
      <c r="N50" s="88">
        <v>33.636000000000003</v>
      </c>
      <c r="O50" s="88">
        <v>1.302</v>
      </c>
    </row>
    <row r="51" spans="1:15" ht="25.5" x14ac:dyDescent="0.25">
      <c r="A51" s="179" t="s">
        <v>61</v>
      </c>
      <c r="B51" s="22" t="s">
        <v>143</v>
      </c>
      <c r="C51" s="21">
        <v>222</v>
      </c>
      <c r="D51" s="13">
        <v>0.13</v>
      </c>
      <c r="E51" s="13">
        <v>0.02</v>
      </c>
      <c r="F51" s="13">
        <v>15.2</v>
      </c>
      <c r="G51" s="13">
        <v>62</v>
      </c>
      <c r="H51" s="25">
        <v>0</v>
      </c>
      <c r="I51" s="25">
        <v>2.83</v>
      </c>
      <c r="J51" s="25">
        <v>0</v>
      </c>
      <c r="K51" s="25">
        <v>0.01</v>
      </c>
      <c r="L51" s="25">
        <v>14.2</v>
      </c>
      <c r="M51" s="25">
        <v>4.4000000000000004</v>
      </c>
      <c r="N51" s="25">
        <v>2.4</v>
      </c>
      <c r="O51" s="25">
        <v>0.36</v>
      </c>
    </row>
    <row r="52" spans="1:15" x14ac:dyDescent="0.25">
      <c r="A52" s="136">
        <v>338</v>
      </c>
      <c r="B52" s="22" t="s">
        <v>76</v>
      </c>
      <c r="C52" s="21">
        <v>130</v>
      </c>
      <c r="D52" s="13">
        <v>1.95</v>
      </c>
      <c r="E52" s="13">
        <v>0.65</v>
      </c>
      <c r="F52" s="13">
        <v>27.3</v>
      </c>
      <c r="G52" s="13">
        <v>124.8</v>
      </c>
      <c r="H52" s="25">
        <v>5.1999999999999998E-2</v>
      </c>
      <c r="I52" s="25">
        <v>13</v>
      </c>
      <c r="J52" s="25">
        <v>0</v>
      </c>
      <c r="K52" s="25">
        <v>0.52</v>
      </c>
      <c r="L52" s="25">
        <v>10.4</v>
      </c>
      <c r="M52" s="25">
        <v>36.4</v>
      </c>
      <c r="N52" s="25">
        <v>54.6</v>
      </c>
      <c r="O52" s="25">
        <v>0.78</v>
      </c>
    </row>
    <row r="53" spans="1:15" x14ac:dyDescent="0.25">
      <c r="A53" s="78"/>
      <c r="B53" s="67" t="s">
        <v>65</v>
      </c>
      <c r="C53" s="60">
        <f t="shared" ref="C53:O53" si="4">SUM(C50:C52)</f>
        <v>502</v>
      </c>
      <c r="D53" s="60">
        <f t="shared" si="4"/>
        <v>22.849999999999998</v>
      </c>
      <c r="E53" s="60">
        <f t="shared" si="4"/>
        <v>14.79</v>
      </c>
      <c r="F53" s="60">
        <f t="shared" si="4"/>
        <v>72.22</v>
      </c>
      <c r="G53" s="60">
        <f t="shared" si="4"/>
        <v>515.48</v>
      </c>
      <c r="H53" s="60">
        <f t="shared" si="4"/>
        <v>0.159</v>
      </c>
      <c r="I53" s="60">
        <f t="shared" si="4"/>
        <v>16.526</v>
      </c>
      <c r="J53" s="60">
        <f t="shared" si="4"/>
        <v>8.5000000000000006E-2</v>
      </c>
      <c r="K53" s="60">
        <f t="shared" si="4"/>
        <v>1.1779999999999999</v>
      </c>
      <c r="L53" s="60">
        <f t="shared" si="4"/>
        <v>221.964</v>
      </c>
      <c r="M53" s="60">
        <f t="shared" si="4"/>
        <v>302.86799999999994</v>
      </c>
      <c r="N53" s="60">
        <f t="shared" si="4"/>
        <v>90.635999999999996</v>
      </c>
      <c r="O53" s="60">
        <f t="shared" si="4"/>
        <v>2.4420000000000002</v>
      </c>
    </row>
    <row r="54" spans="1:15" x14ac:dyDescent="0.25">
      <c r="A54" s="187" t="s">
        <v>89</v>
      </c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</row>
    <row r="55" spans="1:15" x14ac:dyDescent="0.25">
      <c r="A55" s="141" t="s">
        <v>91</v>
      </c>
      <c r="B55" s="142" t="s">
        <v>109</v>
      </c>
      <c r="C55" s="143">
        <v>60</v>
      </c>
      <c r="D55" s="144">
        <v>1</v>
      </c>
      <c r="E55" s="144">
        <v>3.8</v>
      </c>
      <c r="F55" s="144">
        <v>4.4000000000000004</v>
      </c>
      <c r="G55" s="144">
        <v>54.5</v>
      </c>
      <c r="H55" s="145">
        <v>0.03</v>
      </c>
      <c r="I55" s="145">
        <v>9</v>
      </c>
      <c r="J55" s="145">
        <v>2.4E-2</v>
      </c>
      <c r="K55" s="145">
        <v>1.5</v>
      </c>
      <c r="L55" s="145">
        <v>16.5</v>
      </c>
      <c r="M55" s="145">
        <v>19.399999999999999</v>
      </c>
      <c r="N55" s="145">
        <v>12.36</v>
      </c>
      <c r="O55" s="145">
        <v>0.54</v>
      </c>
    </row>
    <row r="56" spans="1:15" ht="25.5" x14ac:dyDescent="0.25">
      <c r="A56" s="8">
        <v>82</v>
      </c>
      <c r="B56" s="7" t="s">
        <v>45</v>
      </c>
      <c r="C56" s="17">
        <v>260</v>
      </c>
      <c r="D56" s="11">
        <v>2.06</v>
      </c>
      <c r="E56" s="11">
        <v>6.42</v>
      </c>
      <c r="F56" s="11">
        <v>11.29</v>
      </c>
      <c r="G56" s="11">
        <v>119.95</v>
      </c>
      <c r="H56" s="24">
        <v>5.2999999999999999E-2</v>
      </c>
      <c r="I56" s="24">
        <v>10.72</v>
      </c>
      <c r="J56" s="24">
        <v>0.01</v>
      </c>
      <c r="K56" s="24">
        <v>2.403</v>
      </c>
      <c r="L56" s="24">
        <v>58.53</v>
      </c>
      <c r="M56" s="24">
        <v>55.506</v>
      </c>
      <c r="N56" s="24">
        <v>27.03</v>
      </c>
      <c r="O56" s="24">
        <v>1.25</v>
      </c>
    </row>
    <row r="57" spans="1:15" ht="25.5" x14ac:dyDescent="0.25">
      <c r="A57" s="110" t="s">
        <v>135</v>
      </c>
      <c r="B57" s="41" t="s">
        <v>100</v>
      </c>
      <c r="C57" s="37">
        <v>90</v>
      </c>
      <c r="D57" s="38">
        <v>6.61</v>
      </c>
      <c r="E57" s="38">
        <v>15.11</v>
      </c>
      <c r="F57" s="38">
        <v>10.210000000000001</v>
      </c>
      <c r="G57" s="38">
        <v>206.98</v>
      </c>
      <c r="H57" s="39">
        <v>0.187</v>
      </c>
      <c r="I57" s="39">
        <v>0.65100000000000002</v>
      </c>
      <c r="J57" s="39">
        <v>0.01</v>
      </c>
      <c r="K57" s="39">
        <v>2.0019999999999998</v>
      </c>
      <c r="L57" s="39">
        <v>15.77</v>
      </c>
      <c r="M57" s="39">
        <v>79.59</v>
      </c>
      <c r="N57" s="39">
        <v>15.365</v>
      </c>
      <c r="O57" s="39">
        <v>0.8</v>
      </c>
    </row>
    <row r="58" spans="1:15" x14ac:dyDescent="0.25">
      <c r="A58" s="6">
        <v>302</v>
      </c>
      <c r="B58" s="15" t="s">
        <v>110</v>
      </c>
      <c r="C58" s="21">
        <v>150</v>
      </c>
      <c r="D58" s="13">
        <v>8.6</v>
      </c>
      <c r="E58" s="13">
        <v>6.09</v>
      </c>
      <c r="F58" s="13">
        <v>38.64</v>
      </c>
      <c r="G58" s="13">
        <v>243.75</v>
      </c>
      <c r="H58" s="25">
        <v>0.21</v>
      </c>
      <c r="I58" s="25">
        <v>0</v>
      </c>
      <c r="J58" s="25">
        <v>0</v>
      </c>
      <c r="K58" s="25">
        <v>0.61</v>
      </c>
      <c r="L58" s="25">
        <v>14.82</v>
      </c>
      <c r="M58" s="25">
        <v>203.93</v>
      </c>
      <c r="N58" s="25">
        <v>135.83000000000001</v>
      </c>
      <c r="O58" s="25">
        <v>4.46</v>
      </c>
    </row>
    <row r="59" spans="1:15" x14ac:dyDescent="0.25">
      <c r="A59" s="111">
        <v>342</v>
      </c>
      <c r="B59" s="29" t="s">
        <v>87</v>
      </c>
      <c r="C59" s="26">
        <v>200</v>
      </c>
      <c r="D59" s="27">
        <v>0.16</v>
      </c>
      <c r="E59" s="27">
        <v>0.16</v>
      </c>
      <c r="F59" s="27">
        <v>27.88</v>
      </c>
      <c r="G59" s="27">
        <v>114.6</v>
      </c>
      <c r="H59" s="28">
        <v>1.2E-2</v>
      </c>
      <c r="I59" s="28">
        <v>0.9</v>
      </c>
      <c r="J59" s="28">
        <v>0</v>
      </c>
      <c r="K59" s="28">
        <v>0.16</v>
      </c>
      <c r="L59" s="28">
        <v>14.18</v>
      </c>
      <c r="M59" s="28">
        <v>4.4000000000000004</v>
      </c>
      <c r="N59" s="28">
        <v>5.14</v>
      </c>
      <c r="O59" s="28">
        <v>0.95</v>
      </c>
    </row>
    <row r="60" spans="1:15" ht="38.25" x14ac:dyDescent="0.25">
      <c r="A60" s="110"/>
      <c r="B60" s="40" t="s">
        <v>106</v>
      </c>
      <c r="C60" s="138">
        <v>40</v>
      </c>
      <c r="D60" s="160">
        <v>4.8</v>
      </c>
      <c r="E60" s="160">
        <v>0.52</v>
      </c>
      <c r="F60" s="160">
        <v>22.2</v>
      </c>
      <c r="G60" s="160">
        <v>103</v>
      </c>
      <c r="H60" s="139">
        <v>6.3E-2</v>
      </c>
      <c r="I60" s="139">
        <v>0</v>
      </c>
      <c r="J60" s="139">
        <v>0</v>
      </c>
      <c r="K60" s="139">
        <v>0</v>
      </c>
      <c r="L60" s="139">
        <v>10.92</v>
      </c>
      <c r="M60" s="139">
        <v>34.86</v>
      </c>
      <c r="N60" s="139">
        <v>14.7</v>
      </c>
      <c r="O60" s="139">
        <v>0.67</v>
      </c>
    </row>
    <row r="61" spans="1:15" x14ac:dyDescent="0.25">
      <c r="A61" s="23"/>
      <c r="B61" s="66" t="s">
        <v>66</v>
      </c>
      <c r="C61" s="19">
        <f>SUM(C55:C60)</f>
        <v>800</v>
      </c>
      <c r="D61" s="93">
        <f t="shared" ref="D61:O61" si="5">SUM(D55:D60)</f>
        <v>23.23</v>
      </c>
      <c r="E61" s="93">
        <f t="shared" si="5"/>
        <v>32.1</v>
      </c>
      <c r="F61" s="93">
        <f t="shared" si="5"/>
        <v>114.61999999999999</v>
      </c>
      <c r="G61" s="93">
        <f t="shared" si="5"/>
        <v>842.78</v>
      </c>
      <c r="H61" s="94">
        <f t="shared" si="5"/>
        <v>0.55499999999999994</v>
      </c>
      <c r="I61" s="94">
        <f t="shared" si="5"/>
        <v>21.270999999999997</v>
      </c>
      <c r="J61" s="94">
        <f t="shared" si="5"/>
        <v>4.4000000000000004E-2</v>
      </c>
      <c r="K61" s="94">
        <f t="shared" si="5"/>
        <v>6.6749999999999998</v>
      </c>
      <c r="L61" s="94">
        <f t="shared" si="5"/>
        <v>130.72</v>
      </c>
      <c r="M61" s="94">
        <f t="shared" si="5"/>
        <v>397.68600000000004</v>
      </c>
      <c r="N61" s="94">
        <f t="shared" si="5"/>
        <v>210.42499999999998</v>
      </c>
      <c r="O61" s="94">
        <f t="shared" si="5"/>
        <v>8.67</v>
      </c>
    </row>
    <row r="62" spans="1:15" x14ac:dyDescent="0.25">
      <c r="A62" s="186" t="s">
        <v>90</v>
      </c>
      <c r="B62" s="187"/>
      <c r="C62" s="187"/>
      <c r="D62" s="187"/>
      <c r="E62" s="187"/>
      <c r="F62" s="187"/>
      <c r="G62" s="187"/>
      <c r="H62" s="187"/>
      <c r="I62" s="187"/>
      <c r="J62" s="187"/>
      <c r="K62" s="187"/>
      <c r="L62" s="187"/>
      <c r="M62" s="187"/>
      <c r="N62" s="187"/>
      <c r="O62" s="188"/>
    </row>
    <row r="63" spans="1:15" x14ac:dyDescent="0.25">
      <c r="A63" s="98" t="s">
        <v>91</v>
      </c>
      <c r="B63" s="99" t="s">
        <v>92</v>
      </c>
      <c r="C63" s="83">
        <v>75</v>
      </c>
      <c r="D63" s="76">
        <v>9.2200000000000006</v>
      </c>
      <c r="E63" s="76">
        <v>5.48</v>
      </c>
      <c r="F63" s="76">
        <v>29.18</v>
      </c>
      <c r="G63" s="76">
        <v>202</v>
      </c>
      <c r="H63" s="77">
        <v>0.08</v>
      </c>
      <c r="I63" s="77">
        <v>0.04</v>
      </c>
      <c r="J63" s="77">
        <v>3.4000000000000002E-2</v>
      </c>
      <c r="K63" s="77">
        <v>0.9</v>
      </c>
      <c r="L63" s="77">
        <v>50.8</v>
      </c>
      <c r="M63" s="77">
        <v>90.2</v>
      </c>
      <c r="N63" s="77">
        <v>21.6</v>
      </c>
      <c r="O63" s="77">
        <v>0.9</v>
      </c>
    </row>
    <row r="64" spans="1:15" x14ac:dyDescent="0.25">
      <c r="A64" s="170">
        <v>386</v>
      </c>
      <c r="B64" s="175" t="s">
        <v>129</v>
      </c>
      <c r="C64" s="170">
        <v>200</v>
      </c>
      <c r="D64" s="176">
        <v>5.8</v>
      </c>
      <c r="E64" s="80">
        <v>5</v>
      </c>
      <c r="F64" s="80">
        <v>8.4</v>
      </c>
      <c r="G64" s="80">
        <v>102</v>
      </c>
      <c r="H64" s="81">
        <v>0.04</v>
      </c>
      <c r="I64" s="81">
        <v>0.6</v>
      </c>
      <c r="J64" s="81">
        <v>0.04</v>
      </c>
      <c r="K64" s="81">
        <v>0</v>
      </c>
      <c r="L64" s="81">
        <v>248</v>
      </c>
      <c r="M64" s="81">
        <v>184</v>
      </c>
      <c r="N64" s="81">
        <v>28</v>
      </c>
      <c r="O64" s="81">
        <v>0.2</v>
      </c>
    </row>
    <row r="65" spans="1:15" x14ac:dyDescent="0.25">
      <c r="A65" s="23"/>
      <c r="B65" s="66" t="s">
        <v>75</v>
      </c>
      <c r="C65" s="19">
        <f>SUM(C63:C64)</f>
        <v>275</v>
      </c>
      <c r="D65" s="93">
        <f t="shared" ref="D65:O65" si="6">SUM(D63:D64)</f>
        <v>15.02</v>
      </c>
      <c r="E65" s="93">
        <f t="shared" si="6"/>
        <v>10.48</v>
      </c>
      <c r="F65" s="93">
        <f t="shared" si="6"/>
        <v>37.58</v>
      </c>
      <c r="G65" s="93">
        <f t="shared" si="6"/>
        <v>304</v>
      </c>
      <c r="H65" s="94">
        <f t="shared" si="6"/>
        <v>0.12</v>
      </c>
      <c r="I65" s="94">
        <f t="shared" si="6"/>
        <v>0.64</v>
      </c>
      <c r="J65" s="94">
        <f t="shared" si="6"/>
        <v>7.400000000000001E-2</v>
      </c>
      <c r="K65" s="94">
        <f t="shared" si="6"/>
        <v>0.9</v>
      </c>
      <c r="L65" s="94">
        <f t="shared" si="6"/>
        <v>298.8</v>
      </c>
      <c r="M65" s="94">
        <f t="shared" si="6"/>
        <v>274.2</v>
      </c>
      <c r="N65" s="94">
        <f t="shared" si="6"/>
        <v>49.6</v>
      </c>
      <c r="O65" s="94">
        <f t="shared" si="6"/>
        <v>1.1000000000000001</v>
      </c>
    </row>
    <row r="66" spans="1:15" x14ac:dyDescent="0.25">
      <c r="A66" s="23"/>
      <c r="B66" s="71" t="s">
        <v>67</v>
      </c>
      <c r="C66" s="75">
        <f t="shared" ref="C66:O66" si="7">C53+C61+C65</f>
        <v>1577</v>
      </c>
      <c r="D66" s="76">
        <f t="shared" si="7"/>
        <v>61.099999999999994</v>
      </c>
      <c r="E66" s="76">
        <f t="shared" si="7"/>
        <v>57.370000000000005</v>
      </c>
      <c r="F66" s="76">
        <f t="shared" si="7"/>
        <v>224.41999999999996</v>
      </c>
      <c r="G66" s="76">
        <f t="shared" si="7"/>
        <v>1662.26</v>
      </c>
      <c r="H66" s="77">
        <f t="shared" si="7"/>
        <v>0.83399999999999996</v>
      </c>
      <c r="I66" s="77">
        <f t="shared" si="7"/>
        <v>38.436999999999998</v>
      </c>
      <c r="J66" s="77">
        <f t="shared" si="7"/>
        <v>0.20300000000000001</v>
      </c>
      <c r="K66" s="77">
        <f t="shared" si="7"/>
        <v>8.7530000000000001</v>
      </c>
      <c r="L66" s="77">
        <f t="shared" si="7"/>
        <v>651.48399999999992</v>
      </c>
      <c r="M66" s="77">
        <f t="shared" si="7"/>
        <v>974.75399999999991</v>
      </c>
      <c r="N66" s="77">
        <f t="shared" si="7"/>
        <v>350.661</v>
      </c>
      <c r="O66" s="77">
        <f t="shared" si="7"/>
        <v>12.212</v>
      </c>
    </row>
    <row r="67" spans="1:15" x14ac:dyDescent="0.25">
      <c r="A67" s="205" t="s">
        <v>27</v>
      </c>
      <c r="B67" s="205"/>
      <c r="C67" s="205"/>
      <c r="D67" s="205"/>
      <c r="E67" s="205"/>
      <c r="F67" s="205"/>
      <c r="G67" s="205"/>
      <c r="H67" s="205"/>
      <c r="I67" s="205"/>
      <c r="J67" s="205"/>
      <c r="K67" s="205"/>
      <c r="L67" s="205"/>
      <c r="M67" s="205"/>
      <c r="N67" s="205"/>
      <c r="O67" s="205"/>
    </row>
    <row r="68" spans="1:15" x14ac:dyDescent="0.25">
      <c r="A68" s="194" t="s">
        <v>88</v>
      </c>
      <c r="B68" s="194"/>
      <c r="C68" s="194"/>
      <c r="D68" s="194"/>
      <c r="E68" s="194"/>
      <c r="F68" s="194"/>
      <c r="G68" s="194"/>
      <c r="H68" s="194"/>
      <c r="I68" s="194"/>
      <c r="J68" s="194"/>
      <c r="K68" s="194"/>
      <c r="L68" s="194"/>
      <c r="M68" s="194"/>
      <c r="N68" s="194"/>
      <c r="O68" s="194"/>
    </row>
    <row r="69" spans="1:15" x14ac:dyDescent="0.25">
      <c r="A69" s="189" t="s">
        <v>26</v>
      </c>
      <c r="B69" s="191" t="s">
        <v>24</v>
      </c>
      <c r="C69" s="184" t="s">
        <v>9</v>
      </c>
      <c r="D69" s="184" t="s">
        <v>10</v>
      </c>
      <c r="E69" s="184" t="s">
        <v>11</v>
      </c>
      <c r="F69" s="184" t="s">
        <v>12</v>
      </c>
      <c r="G69" s="184" t="s">
        <v>13</v>
      </c>
      <c r="H69" s="184" t="s">
        <v>14</v>
      </c>
      <c r="I69" s="184"/>
      <c r="J69" s="184"/>
      <c r="K69" s="184"/>
      <c r="L69" s="184" t="s">
        <v>15</v>
      </c>
      <c r="M69" s="184"/>
      <c r="N69" s="184"/>
      <c r="O69" s="184"/>
    </row>
    <row r="70" spans="1:15" x14ac:dyDescent="0.25">
      <c r="A70" s="206"/>
      <c r="B70" s="203"/>
      <c r="C70" s="189"/>
      <c r="D70" s="189"/>
      <c r="E70" s="189"/>
      <c r="F70" s="189"/>
      <c r="G70" s="189"/>
      <c r="H70" s="128" t="s">
        <v>16</v>
      </c>
      <c r="I70" s="128" t="s">
        <v>17</v>
      </c>
      <c r="J70" s="128" t="s">
        <v>18</v>
      </c>
      <c r="K70" s="128" t="s">
        <v>19</v>
      </c>
      <c r="L70" s="128" t="s">
        <v>20</v>
      </c>
      <c r="M70" s="128" t="s">
        <v>21</v>
      </c>
      <c r="N70" s="128" t="s">
        <v>22</v>
      </c>
      <c r="O70" s="128" t="s">
        <v>23</v>
      </c>
    </row>
    <row r="71" spans="1:15" ht="25.5" x14ac:dyDescent="0.25">
      <c r="A71" s="65">
        <v>173</v>
      </c>
      <c r="B71" s="66" t="s">
        <v>111</v>
      </c>
      <c r="C71" s="65">
        <v>180</v>
      </c>
      <c r="D71" s="69">
        <v>8.31</v>
      </c>
      <c r="E71" s="69">
        <v>13.12</v>
      </c>
      <c r="F71" s="69">
        <v>37.630000000000003</v>
      </c>
      <c r="G71" s="69">
        <v>303</v>
      </c>
      <c r="H71" s="70">
        <v>0.18</v>
      </c>
      <c r="I71" s="70">
        <v>0.96</v>
      </c>
      <c r="J71" s="70">
        <v>5.5E-2</v>
      </c>
      <c r="K71" s="70">
        <v>0.62</v>
      </c>
      <c r="L71" s="70">
        <v>149.62</v>
      </c>
      <c r="M71" s="70">
        <v>234.98</v>
      </c>
      <c r="N71" s="70">
        <v>70.819999999999993</v>
      </c>
      <c r="O71" s="70">
        <v>1.73</v>
      </c>
    </row>
    <row r="72" spans="1:15" x14ac:dyDescent="0.25">
      <c r="A72" s="67">
        <v>15</v>
      </c>
      <c r="B72" s="68" t="s">
        <v>64</v>
      </c>
      <c r="C72" s="65">
        <v>15</v>
      </c>
      <c r="D72" s="13">
        <v>3.48</v>
      </c>
      <c r="E72" s="13">
        <v>4.43</v>
      </c>
      <c r="F72" s="13">
        <v>0</v>
      </c>
      <c r="G72" s="13">
        <v>54</v>
      </c>
      <c r="H72" s="13">
        <v>5.0000000000000001E-3</v>
      </c>
      <c r="I72" s="13">
        <v>0.105</v>
      </c>
      <c r="J72" s="13">
        <v>3.9E-2</v>
      </c>
      <c r="K72" s="13">
        <v>7.4999999999999997E-2</v>
      </c>
      <c r="L72" s="13">
        <v>132</v>
      </c>
      <c r="M72" s="13">
        <v>75</v>
      </c>
      <c r="N72" s="13">
        <v>5.25</v>
      </c>
      <c r="O72" s="13">
        <v>0.15</v>
      </c>
    </row>
    <row r="73" spans="1:15" x14ac:dyDescent="0.25">
      <c r="A73" s="67"/>
      <c r="B73" s="68" t="s">
        <v>60</v>
      </c>
      <c r="C73" s="65">
        <v>30</v>
      </c>
      <c r="D73" s="63">
        <v>2.31</v>
      </c>
      <c r="E73" s="63">
        <v>0.54</v>
      </c>
      <c r="F73" s="63">
        <v>10.76</v>
      </c>
      <c r="G73" s="63">
        <v>55</v>
      </c>
      <c r="H73" s="64">
        <v>2.1999999999999999E-2</v>
      </c>
      <c r="I73" s="64">
        <v>0</v>
      </c>
      <c r="J73" s="64">
        <v>0</v>
      </c>
      <c r="K73" s="64">
        <v>0.34</v>
      </c>
      <c r="L73" s="64">
        <v>3.8</v>
      </c>
      <c r="M73" s="64">
        <v>13</v>
      </c>
      <c r="N73" s="64">
        <v>2.6</v>
      </c>
      <c r="O73" s="64">
        <v>0.24</v>
      </c>
    </row>
    <row r="74" spans="1:15" x14ac:dyDescent="0.25">
      <c r="A74" s="179" t="s">
        <v>125</v>
      </c>
      <c r="B74" s="120" t="s">
        <v>72</v>
      </c>
      <c r="C74" s="65">
        <v>215</v>
      </c>
      <c r="D74" s="13">
        <v>7.0000000000000007E-2</v>
      </c>
      <c r="E74" s="13">
        <v>0.02</v>
      </c>
      <c r="F74" s="13">
        <v>15</v>
      </c>
      <c r="G74" s="13">
        <v>60</v>
      </c>
      <c r="H74" s="25">
        <v>0</v>
      </c>
      <c r="I74" s="25">
        <v>0.03</v>
      </c>
      <c r="J74" s="25">
        <v>0</v>
      </c>
      <c r="K74" s="25">
        <v>0</v>
      </c>
      <c r="L74" s="25">
        <v>11.1</v>
      </c>
      <c r="M74" s="25">
        <v>2.8</v>
      </c>
      <c r="N74" s="25">
        <v>1.4</v>
      </c>
      <c r="O74" s="25">
        <v>0.28000000000000003</v>
      </c>
    </row>
    <row r="75" spans="1:15" x14ac:dyDescent="0.25">
      <c r="A75" s="111">
        <v>338</v>
      </c>
      <c r="B75" s="41" t="s">
        <v>76</v>
      </c>
      <c r="C75" s="107">
        <v>100</v>
      </c>
      <c r="D75" s="32">
        <v>0.4</v>
      </c>
      <c r="E75" s="32">
        <v>0.4</v>
      </c>
      <c r="F75" s="32">
        <v>9.8000000000000007</v>
      </c>
      <c r="G75" s="32">
        <v>47</v>
      </c>
      <c r="H75" s="33">
        <v>0.03</v>
      </c>
      <c r="I75" s="33">
        <v>10</v>
      </c>
      <c r="J75" s="33">
        <v>0</v>
      </c>
      <c r="K75" s="33">
        <v>0.2</v>
      </c>
      <c r="L75" s="33">
        <v>16</v>
      </c>
      <c r="M75" s="33">
        <v>11</v>
      </c>
      <c r="N75" s="33">
        <v>9</v>
      </c>
      <c r="O75" s="33">
        <v>2.2000000000000002</v>
      </c>
    </row>
    <row r="76" spans="1:15" x14ac:dyDescent="0.25">
      <c r="A76" s="67"/>
      <c r="B76" s="68" t="s">
        <v>65</v>
      </c>
      <c r="C76" s="65">
        <f>SUM(C71:C75)</f>
        <v>540</v>
      </c>
      <c r="D76" s="69">
        <f t="shared" ref="D76:O76" si="8">SUM(D71:D75)</f>
        <v>14.570000000000002</v>
      </c>
      <c r="E76" s="69">
        <f t="shared" si="8"/>
        <v>18.509999999999994</v>
      </c>
      <c r="F76" s="69">
        <f t="shared" si="8"/>
        <v>73.19</v>
      </c>
      <c r="G76" s="69">
        <f t="shared" si="8"/>
        <v>519</v>
      </c>
      <c r="H76" s="70">
        <f t="shared" si="8"/>
        <v>0.23699999999999999</v>
      </c>
      <c r="I76" s="70">
        <f t="shared" si="8"/>
        <v>11.095000000000001</v>
      </c>
      <c r="J76" s="70">
        <f t="shared" si="8"/>
        <v>9.4E-2</v>
      </c>
      <c r="K76" s="70">
        <f t="shared" si="8"/>
        <v>1.2349999999999999</v>
      </c>
      <c r="L76" s="70">
        <f t="shared" si="8"/>
        <v>312.52000000000004</v>
      </c>
      <c r="M76" s="70">
        <f t="shared" si="8"/>
        <v>336.78000000000003</v>
      </c>
      <c r="N76" s="70">
        <f t="shared" si="8"/>
        <v>89.07</v>
      </c>
      <c r="O76" s="70">
        <f t="shared" si="8"/>
        <v>4.6000000000000005</v>
      </c>
    </row>
    <row r="77" spans="1:15" x14ac:dyDescent="0.25">
      <c r="A77" s="185" t="s">
        <v>89</v>
      </c>
      <c r="B77" s="185"/>
      <c r="C77" s="185"/>
      <c r="D77" s="185"/>
      <c r="E77" s="185"/>
      <c r="F77" s="185"/>
      <c r="G77" s="185"/>
      <c r="H77" s="185"/>
      <c r="I77" s="185"/>
      <c r="J77" s="185"/>
      <c r="K77" s="185"/>
      <c r="L77" s="185"/>
      <c r="M77" s="185"/>
      <c r="N77" s="185"/>
      <c r="O77" s="185"/>
    </row>
    <row r="78" spans="1:15" ht="25.5" x14ac:dyDescent="0.25">
      <c r="A78" s="177">
        <v>70</v>
      </c>
      <c r="B78" s="22" t="s">
        <v>122</v>
      </c>
      <c r="C78" s="21">
        <v>60</v>
      </c>
      <c r="D78" s="13">
        <v>0.42</v>
      </c>
      <c r="E78" s="13">
        <v>0.06</v>
      </c>
      <c r="F78" s="13">
        <v>1.1399999999999999</v>
      </c>
      <c r="G78" s="13">
        <v>7</v>
      </c>
      <c r="H78" s="25">
        <v>0.02</v>
      </c>
      <c r="I78" s="25">
        <v>2.94</v>
      </c>
      <c r="J78" s="25">
        <v>0</v>
      </c>
      <c r="K78" s="25">
        <v>0.06</v>
      </c>
      <c r="L78" s="25">
        <v>10.199999999999999</v>
      </c>
      <c r="M78" s="25">
        <v>18</v>
      </c>
      <c r="N78" s="25">
        <v>8.4</v>
      </c>
      <c r="O78" s="25">
        <v>0.3</v>
      </c>
    </row>
    <row r="79" spans="1:15" ht="25.5" x14ac:dyDescent="0.25">
      <c r="A79" s="48">
        <v>103</v>
      </c>
      <c r="B79" s="46" t="s">
        <v>53</v>
      </c>
      <c r="C79" s="49">
        <v>250</v>
      </c>
      <c r="D79" s="50">
        <v>2.69</v>
      </c>
      <c r="E79" s="50">
        <v>2.84</v>
      </c>
      <c r="F79" s="50">
        <v>17.46</v>
      </c>
      <c r="G79" s="50">
        <v>118.25</v>
      </c>
      <c r="H79" s="47">
        <v>0.113</v>
      </c>
      <c r="I79" s="47">
        <v>8.25</v>
      </c>
      <c r="J79" s="47">
        <v>0</v>
      </c>
      <c r="K79" s="47">
        <v>1.425</v>
      </c>
      <c r="L79" s="47">
        <v>29.2</v>
      </c>
      <c r="M79" s="47">
        <v>67.575000000000003</v>
      </c>
      <c r="N79" s="47">
        <v>27.274999999999999</v>
      </c>
      <c r="O79" s="47">
        <v>1.125</v>
      </c>
    </row>
    <row r="80" spans="1:15" ht="25.5" x14ac:dyDescent="0.25">
      <c r="A80" s="132" t="s">
        <v>101</v>
      </c>
      <c r="B80" s="42" t="s">
        <v>54</v>
      </c>
      <c r="C80" s="43">
        <v>90</v>
      </c>
      <c r="D80" s="44">
        <v>14.47</v>
      </c>
      <c r="E80" s="44">
        <v>17.47</v>
      </c>
      <c r="F80" s="44">
        <v>2.0499999999999998</v>
      </c>
      <c r="G80" s="44">
        <v>223.56</v>
      </c>
      <c r="H80" s="45">
        <v>7.0999999999999994E-2</v>
      </c>
      <c r="I80" s="45">
        <v>2.83</v>
      </c>
      <c r="J80" s="45">
        <v>7.0999999999999994E-2</v>
      </c>
      <c r="K80" s="45">
        <v>0.57399999999999995</v>
      </c>
      <c r="L80" s="45">
        <v>38.049999999999997</v>
      </c>
      <c r="M80" s="45">
        <v>154.63999999999999</v>
      </c>
      <c r="N80" s="45">
        <v>4.6079999999999997</v>
      </c>
      <c r="O80" s="45">
        <v>1.62</v>
      </c>
    </row>
    <row r="81" spans="1:15" x14ac:dyDescent="0.25">
      <c r="A81" s="110">
        <v>143</v>
      </c>
      <c r="B81" s="40" t="s">
        <v>55</v>
      </c>
      <c r="C81" s="31">
        <v>150</v>
      </c>
      <c r="D81" s="32">
        <v>2.6</v>
      </c>
      <c r="E81" s="32">
        <v>11.05</v>
      </c>
      <c r="F81" s="32">
        <v>12.8</v>
      </c>
      <c r="G81" s="32">
        <v>163.5</v>
      </c>
      <c r="H81" s="33">
        <v>0.09</v>
      </c>
      <c r="I81" s="33">
        <v>18.765000000000001</v>
      </c>
      <c r="J81" s="33">
        <v>3.9E-2</v>
      </c>
      <c r="K81" s="33">
        <v>2.9329999999999998</v>
      </c>
      <c r="L81" s="33">
        <v>53.94</v>
      </c>
      <c r="M81" s="33">
        <v>65.25</v>
      </c>
      <c r="N81" s="33">
        <v>24.39</v>
      </c>
      <c r="O81" s="33">
        <v>0.88500000000000001</v>
      </c>
    </row>
    <row r="82" spans="1:15" x14ac:dyDescent="0.25">
      <c r="A82" s="110">
        <v>349</v>
      </c>
      <c r="B82" s="40" t="s">
        <v>44</v>
      </c>
      <c r="C82" s="31">
        <v>200</v>
      </c>
      <c r="D82" s="32">
        <v>0.66</v>
      </c>
      <c r="E82" s="32">
        <v>0.09</v>
      </c>
      <c r="F82" s="32">
        <v>32.01</v>
      </c>
      <c r="G82" s="32">
        <v>132.80000000000001</v>
      </c>
      <c r="H82" s="33">
        <v>0.02</v>
      </c>
      <c r="I82" s="33">
        <v>0.73</v>
      </c>
      <c r="J82" s="33">
        <v>0</v>
      </c>
      <c r="K82" s="33">
        <v>0.51</v>
      </c>
      <c r="L82" s="33">
        <v>32.479999999999997</v>
      </c>
      <c r="M82" s="33">
        <v>23.44</v>
      </c>
      <c r="N82" s="33">
        <v>17.46</v>
      </c>
      <c r="O82" s="33">
        <v>0.7</v>
      </c>
    </row>
    <row r="83" spans="1:15" ht="38.25" x14ac:dyDescent="0.25">
      <c r="A83" s="110"/>
      <c r="B83" s="40" t="s">
        <v>106</v>
      </c>
      <c r="C83" s="138">
        <v>40</v>
      </c>
      <c r="D83" s="160">
        <v>4.8</v>
      </c>
      <c r="E83" s="160">
        <v>0.52</v>
      </c>
      <c r="F83" s="160">
        <v>22.2</v>
      </c>
      <c r="G83" s="160">
        <v>103</v>
      </c>
      <c r="H83" s="139">
        <v>6.3E-2</v>
      </c>
      <c r="I83" s="139">
        <v>0</v>
      </c>
      <c r="J83" s="139">
        <v>0</v>
      </c>
      <c r="K83" s="139">
        <v>0</v>
      </c>
      <c r="L83" s="139">
        <v>10.92</v>
      </c>
      <c r="M83" s="139">
        <v>34.86</v>
      </c>
      <c r="N83" s="139">
        <v>14.7</v>
      </c>
      <c r="O83" s="139">
        <v>0.67</v>
      </c>
    </row>
    <row r="84" spans="1:15" x14ac:dyDescent="0.25">
      <c r="A84" s="23"/>
      <c r="B84" s="66" t="s">
        <v>66</v>
      </c>
      <c r="C84" s="19">
        <f>SUM(C78:C83)</f>
        <v>790</v>
      </c>
      <c r="D84" s="93">
        <f t="shared" ref="D84:O84" si="9">SUM(D78:D83)</f>
        <v>25.640000000000004</v>
      </c>
      <c r="E84" s="93">
        <f t="shared" si="9"/>
        <v>32.03</v>
      </c>
      <c r="F84" s="93">
        <f t="shared" si="9"/>
        <v>87.660000000000011</v>
      </c>
      <c r="G84" s="93">
        <f t="shared" si="9"/>
        <v>748.1099999999999</v>
      </c>
      <c r="H84" s="94">
        <f t="shared" si="9"/>
        <v>0.37700000000000006</v>
      </c>
      <c r="I84" s="94">
        <f t="shared" si="9"/>
        <v>33.514999999999993</v>
      </c>
      <c r="J84" s="94">
        <f t="shared" si="9"/>
        <v>0.10999999999999999</v>
      </c>
      <c r="K84" s="94">
        <f t="shared" si="9"/>
        <v>5.5019999999999998</v>
      </c>
      <c r="L84" s="94">
        <f t="shared" si="9"/>
        <v>174.78999999999996</v>
      </c>
      <c r="M84" s="94">
        <f t="shared" si="9"/>
        <v>363.76499999999999</v>
      </c>
      <c r="N84" s="94">
        <f t="shared" si="9"/>
        <v>96.833000000000013</v>
      </c>
      <c r="O84" s="94">
        <f t="shared" si="9"/>
        <v>5.3</v>
      </c>
    </row>
    <row r="85" spans="1:15" x14ac:dyDescent="0.25">
      <c r="A85" s="186" t="s">
        <v>90</v>
      </c>
      <c r="B85" s="187"/>
      <c r="C85" s="187"/>
      <c r="D85" s="187"/>
      <c r="E85" s="187"/>
      <c r="F85" s="187"/>
      <c r="G85" s="187"/>
      <c r="H85" s="187"/>
      <c r="I85" s="187"/>
      <c r="J85" s="187"/>
      <c r="K85" s="187"/>
      <c r="L85" s="187"/>
      <c r="M85" s="187"/>
      <c r="N85" s="187"/>
      <c r="O85" s="188"/>
    </row>
    <row r="86" spans="1:15" x14ac:dyDescent="0.25">
      <c r="A86" s="98">
        <v>209</v>
      </c>
      <c r="B86" s="105" t="s">
        <v>69</v>
      </c>
      <c r="C86" s="98">
        <v>40</v>
      </c>
      <c r="D86" s="100">
        <v>5.08</v>
      </c>
      <c r="E86" s="100">
        <v>4.5999999999999996</v>
      </c>
      <c r="F86" s="100">
        <v>0.28000000000000003</v>
      </c>
      <c r="G86" s="100">
        <v>63</v>
      </c>
      <c r="H86" s="101">
        <v>0.03</v>
      </c>
      <c r="I86" s="101">
        <v>0</v>
      </c>
      <c r="J86" s="101">
        <v>0.1</v>
      </c>
      <c r="K86" s="101">
        <v>0.24</v>
      </c>
      <c r="L86" s="101">
        <v>22</v>
      </c>
      <c r="M86" s="101">
        <v>76.8</v>
      </c>
      <c r="N86" s="101">
        <v>4.8</v>
      </c>
      <c r="O86" s="101">
        <v>1</v>
      </c>
    </row>
    <row r="87" spans="1:15" x14ac:dyDescent="0.25">
      <c r="A87" s="106"/>
      <c r="B87" s="103" t="s">
        <v>60</v>
      </c>
      <c r="C87" s="102">
        <v>30</v>
      </c>
      <c r="D87" s="38">
        <v>2.31</v>
      </c>
      <c r="E87" s="38">
        <v>0.54</v>
      </c>
      <c r="F87" s="38">
        <v>10.76</v>
      </c>
      <c r="G87" s="38">
        <v>55</v>
      </c>
      <c r="H87" s="39">
        <v>2.1999999999999999E-2</v>
      </c>
      <c r="I87" s="39">
        <v>0</v>
      </c>
      <c r="J87" s="39">
        <v>0</v>
      </c>
      <c r="K87" s="39">
        <v>0.34</v>
      </c>
      <c r="L87" s="39">
        <v>3.8</v>
      </c>
      <c r="M87" s="39">
        <v>13</v>
      </c>
      <c r="N87" s="39">
        <v>2.6</v>
      </c>
      <c r="O87" s="39">
        <v>0.24</v>
      </c>
    </row>
    <row r="88" spans="1:15" ht="25.5" x14ac:dyDescent="0.25">
      <c r="A88" s="110">
        <v>350</v>
      </c>
      <c r="B88" s="104" t="s">
        <v>84</v>
      </c>
      <c r="C88" s="102">
        <v>200</v>
      </c>
      <c r="D88" s="32">
        <v>0.13200000000000001</v>
      </c>
      <c r="E88" s="32">
        <v>4.8000000000000001E-2</v>
      </c>
      <c r="F88" s="32">
        <v>24.54</v>
      </c>
      <c r="G88" s="32">
        <v>117</v>
      </c>
      <c r="H88" s="33">
        <v>8.0000000000000002E-3</v>
      </c>
      <c r="I88" s="33">
        <v>2.16</v>
      </c>
      <c r="J88" s="33">
        <v>0</v>
      </c>
      <c r="K88" s="33">
        <v>7.1999999999999995E-2</v>
      </c>
      <c r="L88" s="33">
        <v>14.38</v>
      </c>
      <c r="M88" s="33">
        <v>8.34</v>
      </c>
      <c r="N88" s="33">
        <v>3.94</v>
      </c>
      <c r="O88" s="33">
        <v>6.6000000000000003E-2</v>
      </c>
    </row>
    <row r="89" spans="1:15" ht="38.25" x14ac:dyDescent="0.25">
      <c r="A89" s="172"/>
      <c r="B89" s="15" t="s">
        <v>85</v>
      </c>
      <c r="C89" s="173">
        <v>30</v>
      </c>
      <c r="D89" s="174">
        <v>3.38</v>
      </c>
      <c r="E89" s="108">
        <v>4.3899999999999997</v>
      </c>
      <c r="F89" s="13">
        <v>19.8</v>
      </c>
      <c r="G89" s="13">
        <v>135</v>
      </c>
      <c r="H89" s="25">
        <v>0.08</v>
      </c>
      <c r="I89" s="25">
        <v>0.15</v>
      </c>
      <c r="J89" s="109">
        <v>2E-3</v>
      </c>
      <c r="K89" s="109">
        <v>7.8E-2</v>
      </c>
      <c r="L89" s="109">
        <v>11.1</v>
      </c>
      <c r="M89" s="109">
        <v>41.4</v>
      </c>
      <c r="N89" s="109">
        <v>9.9</v>
      </c>
      <c r="O89" s="109">
        <v>0.77400000000000002</v>
      </c>
    </row>
    <row r="90" spans="1:15" x14ac:dyDescent="0.25">
      <c r="A90" s="23"/>
      <c r="B90" s="66" t="s">
        <v>75</v>
      </c>
      <c r="C90" s="19">
        <f>SUM(C86:C89)</f>
        <v>300</v>
      </c>
      <c r="D90" s="93">
        <f t="shared" ref="D90:O90" si="10">SUM(D86:D89)</f>
        <v>10.902000000000001</v>
      </c>
      <c r="E90" s="93">
        <f t="shared" si="10"/>
        <v>9.5779999999999994</v>
      </c>
      <c r="F90" s="93">
        <f t="shared" si="10"/>
        <v>55.379999999999995</v>
      </c>
      <c r="G90" s="93">
        <f t="shared" si="10"/>
        <v>370</v>
      </c>
      <c r="H90" s="94">
        <f t="shared" si="10"/>
        <v>0.14000000000000001</v>
      </c>
      <c r="I90" s="94">
        <f t="shared" si="10"/>
        <v>2.31</v>
      </c>
      <c r="J90" s="94">
        <f t="shared" si="10"/>
        <v>0.10200000000000001</v>
      </c>
      <c r="K90" s="94">
        <f t="shared" si="10"/>
        <v>0.73</v>
      </c>
      <c r="L90" s="94">
        <f t="shared" si="10"/>
        <v>51.28</v>
      </c>
      <c r="M90" s="94">
        <f t="shared" si="10"/>
        <v>139.54</v>
      </c>
      <c r="N90" s="94">
        <f t="shared" si="10"/>
        <v>21.240000000000002</v>
      </c>
      <c r="O90" s="94">
        <f t="shared" si="10"/>
        <v>2.08</v>
      </c>
    </row>
    <row r="91" spans="1:15" x14ac:dyDescent="0.25">
      <c r="A91" s="23"/>
      <c r="B91" s="71" t="s">
        <v>67</v>
      </c>
      <c r="C91" s="75">
        <f t="shared" ref="C91:O91" si="11">C76+C84+C90</f>
        <v>1630</v>
      </c>
      <c r="D91" s="76">
        <f t="shared" si="11"/>
        <v>51.112000000000009</v>
      </c>
      <c r="E91" s="76">
        <f t="shared" si="11"/>
        <v>60.117999999999995</v>
      </c>
      <c r="F91" s="76">
        <f t="shared" si="11"/>
        <v>216.23000000000002</v>
      </c>
      <c r="G91" s="76">
        <f t="shared" si="11"/>
        <v>1637.11</v>
      </c>
      <c r="H91" s="77">
        <f t="shared" si="11"/>
        <v>0.75400000000000011</v>
      </c>
      <c r="I91" s="77">
        <f t="shared" si="11"/>
        <v>46.919999999999995</v>
      </c>
      <c r="J91" s="77">
        <f t="shared" si="11"/>
        <v>0.30599999999999999</v>
      </c>
      <c r="K91" s="77">
        <f t="shared" si="11"/>
        <v>7.4670000000000005</v>
      </c>
      <c r="L91" s="77">
        <f t="shared" si="11"/>
        <v>538.59</v>
      </c>
      <c r="M91" s="77">
        <f t="shared" si="11"/>
        <v>840.08500000000004</v>
      </c>
      <c r="N91" s="77">
        <f t="shared" si="11"/>
        <v>207.14300000000003</v>
      </c>
      <c r="O91" s="77">
        <f t="shared" si="11"/>
        <v>11.98</v>
      </c>
    </row>
    <row r="92" spans="1:15" x14ac:dyDescent="0.25">
      <c r="A92" s="202" t="s">
        <v>28</v>
      </c>
      <c r="B92" s="202"/>
      <c r="C92" s="202"/>
      <c r="D92" s="202"/>
      <c r="E92" s="202"/>
      <c r="F92" s="202"/>
      <c r="G92" s="202"/>
      <c r="H92" s="202"/>
      <c r="I92" s="202"/>
      <c r="J92" s="202"/>
      <c r="K92" s="202"/>
      <c r="L92" s="202"/>
      <c r="M92" s="202"/>
      <c r="N92" s="202"/>
      <c r="O92" s="202"/>
    </row>
    <row r="93" spans="1:15" x14ac:dyDescent="0.25">
      <c r="A93" s="194" t="s">
        <v>88</v>
      </c>
      <c r="B93" s="194"/>
      <c r="C93" s="194"/>
      <c r="D93" s="194"/>
      <c r="E93" s="194"/>
      <c r="F93" s="194"/>
      <c r="G93" s="194"/>
      <c r="H93" s="194"/>
      <c r="I93" s="194"/>
      <c r="J93" s="194"/>
      <c r="K93" s="194"/>
      <c r="L93" s="194"/>
      <c r="M93" s="194"/>
      <c r="N93" s="194"/>
      <c r="O93" s="194"/>
    </row>
    <row r="94" spans="1:15" x14ac:dyDescent="0.25">
      <c r="A94" s="189" t="s">
        <v>26</v>
      </c>
      <c r="B94" s="203" t="s">
        <v>24</v>
      </c>
      <c r="C94" s="189" t="s">
        <v>9</v>
      </c>
      <c r="D94" s="189" t="s">
        <v>10</v>
      </c>
      <c r="E94" s="189" t="s">
        <v>11</v>
      </c>
      <c r="F94" s="189" t="s">
        <v>12</v>
      </c>
      <c r="G94" s="189" t="s">
        <v>13</v>
      </c>
      <c r="H94" s="199" t="s">
        <v>14</v>
      </c>
      <c r="I94" s="200"/>
      <c r="J94" s="200"/>
      <c r="K94" s="201"/>
      <c r="L94" s="199" t="s">
        <v>15</v>
      </c>
      <c r="M94" s="200"/>
      <c r="N94" s="200"/>
      <c r="O94" s="201"/>
    </row>
    <row r="95" spans="1:15" x14ac:dyDescent="0.25">
      <c r="A95" s="190"/>
      <c r="B95" s="204"/>
      <c r="C95" s="190"/>
      <c r="D95" s="190"/>
      <c r="E95" s="190"/>
      <c r="F95" s="190"/>
      <c r="G95" s="190"/>
      <c r="H95" s="127" t="s">
        <v>16</v>
      </c>
      <c r="I95" s="127" t="s">
        <v>17</v>
      </c>
      <c r="J95" s="127" t="s">
        <v>18</v>
      </c>
      <c r="K95" s="127" t="s">
        <v>19</v>
      </c>
      <c r="L95" s="127" t="s">
        <v>20</v>
      </c>
      <c r="M95" s="127" t="s">
        <v>21</v>
      </c>
      <c r="N95" s="127" t="s">
        <v>22</v>
      </c>
      <c r="O95" s="127" t="s">
        <v>23</v>
      </c>
    </row>
    <row r="96" spans="1:15" ht="25.5" x14ac:dyDescent="0.25">
      <c r="A96" s="88">
        <v>204</v>
      </c>
      <c r="B96" s="140" t="s">
        <v>107</v>
      </c>
      <c r="C96" s="88">
        <v>150</v>
      </c>
      <c r="D96" s="108">
        <v>9.42</v>
      </c>
      <c r="E96" s="88">
        <v>11.51</v>
      </c>
      <c r="F96" s="88">
        <v>26.67</v>
      </c>
      <c r="G96" s="88">
        <v>248.25</v>
      </c>
      <c r="H96" s="109">
        <v>0.06</v>
      </c>
      <c r="I96" s="109">
        <v>0.14000000000000001</v>
      </c>
      <c r="J96" s="88">
        <v>0.08</v>
      </c>
      <c r="K96" s="88">
        <v>0.80700000000000005</v>
      </c>
      <c r="L96" s="88">
        <v>186.84</v>
      </c>
      <c r="M96" s="88">
        <v>133.09399999999999</v>
      </c>
      <c r="N96" s="88">
        <v>14.137</v>
      </c>
      <c r="O96" s="88">
        <v>0.91600000000000004</v>
      </c>
    </row>
    <row r="97" spans="1:15" ht="25.5" x14ac:dyDescent="0.25">
      <c r="A97" s="180" t="s">
        <v>61</v>
      </c>
      <c r="B97" s="22" t="s">
        <v>143</v>
      </c>
      <c r="C97" s="21">
        <v>222</v>
      </c>
      <c r="D97" s="13">
        <v>0.13</v>
      </c>
      <c r="E97" s="13">
        <v>0.02</v>
      </c>
      <c r="F97" s="13">
        <v>15.2</v>
      </c>
      <c r="G97" s="13">
        <v>62</v>
      </c>
      <c r="H97" s="25">
        <v>0</v>
      </c>
      <c r="I97" s="25">
        <v>2.83</v>
      </c>
      <c r="J97" s="25">
        <v>0</v>
      </c>
      <c r="K97" s="25">
        <v>0.01</v>
      </c>
      <c r="L97" s="25">
        <v>14.2</v>
      </c>
      <c r="M97" s="25">
        <v>4.4000000000000004</v>
      </c>
      <c r="N97" s="25">
        <v>2.4</v>
      </c>
      <c r="O97" s="25">
        <v>0.36</v>
      </c>
    </row>
    <row r="98" spans="1:15" ht="25.5" x14ac:dyDescent="0.25">
      <c r="A98" s="78">
        <v>1</v>
      </c>
      <c r="B98" s="82" t="s">
        <v>119</v>
      </c>
      <c r="C98" s="88">
        <v>40</v>
      </c>
      <c r="D98" s="88">
        <v>2.36</v>
      </c>
      <c r="E98" s="88">
        <v>7.49</v>
      </c>
      <c r="F98" s="88">
        <v>14.89</v>
      </c>
      <c r="G98" s="108">
        <v>136</v>
      </c>
      <c r="H98" s="88">
        <v>3.4000000000000002E-2</v>
      </c>
      <c r="I98" s="162">
        <v>0</v>
      </c>
      <c r="J98" s="109">
        <v>0.04</v>
      </c>
      <c r="K98" s="109">
        <v>0.44</v>
      </c>
      <c r="L98" s="108">
        <v>8.4</v>
      </c>
      <c r="M98" s="108">
        <v>22.5</v>
      </c>
      <c r="N98" s="109">
        <v>4.2</v>
      </c>
      <c r="O98" s="109">
        <v>0.35</v>
      </c>
    </row>
    <row r="99" spans="1:15" x14ac:dyDescent="0.25">
      <c r="A99" s="111">
        <v>338</v>
      </c>
      <c r="B99" s="41" t="s">
        <v>76</v>
      </c>
      <c r="C99" s="107">
        <v>110</v>
      </c>
      <c r="D99" s="32">
        <v>0.4</v>
      </c>
      <c r="E99" s="32">
        <v>0.4</v>
      </c>
      <c r="F99" s="32">
        <v>9.8000000000000007</v>
      </c>
      <c r="G99" s="32">
        <v>47</v>
      </c>
      <c r="H99" s="33">
        <v>0.03</v>
      </c>
      <c r="I99" s="33">
        <v>10</v>
      </c>
      <c r="J99" s="33">
        <v>0</v>
      </c>
      <c r="K99" s="33">
        <v>0.2</v>
      </c>
      <c r="L99" s="33">
        <v>16</v>
      </c>
      <c r="M99" s="33">
        <v>11</v>
      </c>
      <c r="N99" s="33">
        <v>9</v>
      </c>
      <c r="O99" s="33">
        <v>2.2000000000000002</v>
      </c>
    </row>
    <row r="100" spans="1:15" x14ac:dyDescent="0.25">
      <c r="A100" s="73"/>
      <c r="B100" s="68" t="s">
        <v>65</v>
      </c>
      <c r="C100" s="67">
        <f>SUM(C96:C99)</f>
        <v>522</v>
      </c>
      <c r="D100" s="84">
        <f t="shared" ref="D100:O100" si="12">SUM(D96:D99)</f>
        <v>12.31</v>
      </c>
      <c r="E100" s="84">
        <f t="shared" si="12"/>
        <v>19.419999999999998</v>
      </c>
      <c r="F100" s="84">
        <f t="shared" si="12"/>
        <v>66.56</v>
      </c>
      <c r="G100" s="84">
        <f t="shared" si="12"/>
        <v>493.25</v>
      </c>
      <c r="H100" s="85">
        <f t="shared" si="12"/>
        <v>0.124</v>
      </c>
      <c r="I100" s="85">
        <f t="shared" si="12"/>
        <v>12.97</v>
      </c>
      <c r="J100" s="85">
        <f t="shared" si="12"/>
        <v>0.12</v>
      </c>
      <c r="K100" s="85">
        <f t="shared" si="12"/>
        <v>1.4570000000000001</v>
      </c>
      <c r="L100" s="85">
        <f t="shared" si="12"/>
        <v>225.44</v>
      </c>
      <c r="M100" s="85">
        <f t="shared" si="12"/>
        <v>170.994</v>
      </c>
      <c r="N100" s="85">
        <f t="shared" si="12"/>
        <v>29.736999999999998</v>
      </c>
      <c r="O100" s="85">
        <f t="shared" si="12"/>
        <v>3.8260000000000001</v>
      </c>
    </row>
    <row r="101" spans="1:15" x14ac:dyDescent="0.25">
      <c r="A101" s="194" t="s">
        <v>89</v>
      </c>
      <c r="B101" s="194"/>
      <c r="C101" s="194"/>
      <c r="D101" s="194"/>
      <c r="E101" s="194"/>
      <c r="F101" s="194"/>
      <c r="G101" s="194"/>
      <c r="H101" s="194"/>
      <c r="I101" s="194"/>
      <c r="J101" s="194"/>
      <c r="K101" s="194"/>
      <c r="L101" s="194"/>
      <c r="M101" s="194"/>
      <c r="N101" s="194"/>
      <c r="O101" s="194"/>
    </row>
    <row r="102" spans="1:15" x14ac:dyDescent="0.25">
      <c r="A102" s="177">
        <v>52</v>
      </c>
      <c r="B102" s="22" t="s">
        <v>114</v>
      </c>
      <c r="C102" s="21">
        <v>60</v>
      </c>
      <c r="D102" s="13">
        <v>1</v>
      </c>
      <c r="E102" s="13">
        <v>4</v>
      </c>
      <c r="F102" s="13">
        <v>5</v>
      </c>
      <c r="G102" s="13">
        <v>56</v>
      </c>
      <c r="H102" s="25">
        <v>0.01</v>
      </c>
      <c r="I102" s="25">
        <v>4</v>
      </c>
      <c r="J102" s="25">
        <v>0</v>
      </c>
      <c r="K102" s="25">
        <v>2</v>
      </c>
      <c r="L102" s="25">
        <v>21</v>
      </c>
      <c r="M102" s="25">
        <v>24</v>
      </c>
      <c r="N102" s="25">
        <v>12</v>
      </c>
      <c r="O102" s="25">
        <v>1</v>
      </c>
    </row>
    <row r="103" spans="1:15" ht="30" customHeight="1" x14ac:dyDescent="0.25">
      <c r="A103" s="96">
        <v>88</v>
      </c>
      <c r="B103" s="97" t="s">
        <v>58</v>
      </c>
      <c r="C103" s="150">
        <v>260</v>
      </c>
      <c r="D103" s="11">
        <v>2.0299999999999998</v>
      </c>
      <c r="E103" s="11">
        <v>6.45</v>
      </c>
      <c r="F103" s="11">
        <v>10.199999999999999</v>
      </c>
      <c r="G103" s="11">
        <v>136</v>
      </c>
      <c r="H103" s="151">
        <v>6.3E-2</v>
      </c>
      <c r="I103" s="151">
        <v>15.82</v>
      </c>
      <c r="J103" s="151">
        <v>0.01</v>
      </c>
      <c r="K103" s="151">
        <v>2.3530000000000002</v>
      </c>
      <c r="L103" s="151">
        <v>58.05</v>
      </c>
      <c r="M103" s="151">
        <v>55.1</v>
      </c>
      <c r="N103" s="151">
        <v>23.03</v>
      </c>
      <c r="O103" s="151">
        <v>0.85</v>
      </c>
    </row>
    <row r="104" spans="1:15" ht="25.5" x14ac:dyDescent="0.25">
      <c r="A104" s="96">
        <v>229</v>
      </c>
      <c r="B104" s="146" t="s">
        <v>113</v>
      </c>
      <c r="C104" s="147">
        <v>100</v>
      </c>
      <c r="D104" s="148">
        <v>11.69</v>
      </c>
      <c r="E104" s="148">
        <v>6.31</v>
      </c>
      <c r="F104" s="148">
        <v>3.8</v>
      </c>
      <c r="G104" s="148">
        <v>123</v>
      </c>
      <c r="H104" s="149">
        <v>0.05</v>
      </c>
      <c r="I104" s="149">
        <v>4.0999999999999996</v>
      </c>
      <c r="J104" s="149">
        <v>2.4E-2</v>
      </c>
      <c r="K104" s="149">
        <v>2.84</v>
      </c>
      <c r="L104" s="149">
        <v>84.28</v>
      </c>
      <c r="M104" s="149">
        <v>57.97</v>
      </c>
      <c r="N104" s="149">
        <v>52.05</v>
      </c>
      <c r="O104" s="149">
        <v>0.73</v>
      </c>
    </row>
    <row r="105" spans="1:15" x14ac:dyDescent="0.25">
      <c r="A105" s="177">
        <v>312</v>
      </c>
      <c r="B105" s="22" t="s">
        <v>112</v>
      </c>
      <c r="C105" s="21">
        <v>150</v>
      </c>
      <c r="D105" s="13">
        <v>3.06</v>
      </c>
      <c r="E105" s="13">
        <v>4.8</v>
      </c>
      <c r="F105" s="13">
        <v>18.47</v>
      </c>
      <c r="G105" s="13">
        <v>137.25</v>
      </c>
      <c r="H105" s="25">
        <v>0.14000000000000001</v>
      </c>
      <c r="I105" s="25">
        <v>18.16</v>
      </c>
      <c r="J105" s="25">
        <v>0</v>
      </c>
      <c r="K105" s="25">
        <v>0.18</v>
      </c>
      <c r="L105" s="25">
        <v>36.979999999999997</v>
      </c>
      <c r="M105" s="25">
        <v>86.6</v>
      </c>
      <c r="N105" s="25">
        <v>27.75</v>
      </c>
      <c r="O105" s="25">
        <v>1.01</v>
      </c>
    </row>
    <row r="106" spans="1:15" x14ac:dyDescent="0.25">
      <c r="A106" s="111">
        <v>342</v>
      </c>
      <c r="B106" s="29" t="s">
        <v>87</v>
      </c>
      <c r="C106" s="26">
        <v>200</v>
      </c>
      <c r="D106" s="27">
        <v>0.16</v>
      </c>
      <c r="E106" s="27">
        <v>0.16</v>
      </c>
      <c r="F106" s="27">
        <v>27.88</v>
      </c>
      <c r="G106" s="27">
        <v>114.6</v>
      </c>
      <c r="H106" s="28">
        <v>1.2E-2</v>
      </c>
      <c r="I106" s="28">
        <v>0.9</v>
      </c>
      <c r="J106" s="28">
        <v>0</v>
      </c>
      <c r="K106" s="28">
        <v>0.16</v>
      </c>
      <c r="L106" s="28">
        <v>14.18</v>
      </c>
      <c r="M106" s="28">
        <v>4.4000000000000004</v>
      </c>
      <c r="N106" s="28">
        <v>5.14</v>
      </c>
      <c r="O106" s="28">
        <v>0.95</v>
      </c>
    </row>
    <row r="107" spans="1:15" x14ac:dyDescent="0.25">
      <c r="A107" s="67"/>
      <c r="B107" s="68" t="s">
        <v>60</v>
      </c>
      <c r="C107" s="65">
        <v>18</v>
      </c>
      <c r="D107" s="63">
        <v>1.39</v>
      </c>
      <c r="E107" s="63">
        <v>0.5</v>
      </c>
      <c r="F107" s="63">
        <v>9.1</v>
      </c>
      <c r="G107" s="63">
        <v>48.3</v>
      </c>
      <c r="H107" s="64">
        <v>1.2999999999999999E-2</v>
      </c>
      <c r="I107" s="64">
        <v>0</v>
      </c>
      <c r="J107" s="64">
        <v>0</v>
      </c>
      <c r="K107" s="64">
        <v>0.2</v>
      </c>
      <c r="L107" s="64">
        <v>2.2799999999999998</v>
      </c>
      <c r="M107" s="64">
        <v>7.8</v>
      </c>
      <c r="N107" s="64">
        <v>1.56</v>
      </c>
      <c r="O107" s="64">
        <v>0.14399999999999999</v>
      </c>
    </row>
    <row r="108" spans="1:15" ht="38.25" x14ac:dyDescent="0.25">
      <c r="A108" s="110"/>
      <c r="B108" s="40" t="s">
        <v>106</v>
      </c>
      <c r="C108" s="138">
        <v>40</v>
      </c>
      <c r="D108" s="160">
        <v>4.8</v>
      </c>
      <c r="E108" s="160">
        <v>0.52</v>
      </c>
      <c r="F108" s="160">
        <v>22.2</v>
      </c>
      <c r="G108" s="160">
        <v>103</v>
      </c>
      <c r="H108" s="139">
        <v>6.3E-2</v>
      </c>
      <c r="I108" s="139">
        <v>0</v>
      </c>
      <c r="J108" s="139">
        <v>0</v>
      </c>
      <c r="K108" s="139">
        <v>0</v>
      </c>
      <c r="L108" s="139">
        <v>10.92</v>
      </c>
      <c r="M108" s="139">
        <v>34.86</v>
      </c>
      <c r="N108" s="139">
        <v>14.7</v>
      </c>
      <c r="O108" s="139">
        <v>0.67</v>
      </c>
    </row>
    <row r="109" spans="1:15" x14ac:dyDescent="0.25">
      <c r="A109" s="23"/>
      <c r="B109" s="66" t="s">
        <v>66</v>
      </c>
      <c r="C109" s="19">
        <f t="shared" ref="C109:O109" si="13">SUM(C102:C108)</f>
        <v>828</v>
      </c>
      <c r="D109" s="93">
        <f t="shared" si="13"/>
        <v>24.13</v>
      </c>
      <c r="E109" s="93">
        <f t="shared" si="13"/>
        <v>22.74</v>
      </c>
      <c r="F109" s="93">
        <f t="shared" si="13"/>
        <v>96.649999999999991</v>
      </c>
      <c r="G109" s="93">
        <f t="shared" si="13"/>
        <v>718.15</v>
      </c>
      <c r="H109" s="94">
        <f t="shared" si="13"/>
        <v>0.35100000000000003</v>
      </c>
      <c r="I109" s="94">
        <f t="shared" si="13"/>
        <v>42.98</v>
      </c>
      <c r="J109" s="94">
        <f t="shared" si="13"/>
        <v>3.4000000000000002E-2</v>
      </c>
      <c r="K109" s="94">
        <f t="shared" si="13"/>
        <v>7.7329999999999997</v>
      </c>
      <c r="L109" s="94">
        <f t="shared" si="13"/>
        <v>227.68999999999997</v>
      </c>
      <c r="M109" s="94">
        <f t="shared" si="13"/>
        <v>270.73</v>
      </c>
      <c r="N109" s="94">
        <f t="shared" si="13"/>
        <v>136.22999999999999</v>
      </c>
      <c r="O109" s="94">
        <f t="shared" si="13"/>
        <v>5.3540000000000001</v>
      </c>
    </row>
    <row r="110" spans="1:15" x14ac:dyDescent="0.25">
      <c r="A110" s="186" t="s">
        <v>90</v>
      </c>
      <c r="B110" s="187"/>
      <c r="C110" s="187"/>
      <c r="D110" s="187"/>
      <c r="E110" s="187"/>
      <c r="F110" s="187"/>
      <c r="G110" s="187"/>
      <c r="H110" s="187"/>
      <c r="I110" s="187"/>
      <c r="J110" s="187"/>
      <c r="K110" s="187"/>
      <c r="L110" s="187"/>
      <c r="M110" s="187"/>
      <c r="N110" s="187"/>
      <c r="O110" s="188"/>
    </row>
    <row r="111" spans="1:15" x14ac:dyDescent="0.25">
      <c r="A111" s="98" t="s">
        <v>91</v>
      </c>
      <c r="B111" s="99" t="s">
        <v>92</v>
      </c>
      <c r="C111" s="83">
        <v>75</v>
      </c>
      <c r="D111" s="76">
        <v>9.2200000000000006</v>
      </c>
      <c r="E111" s="76">
        <v>5.48</v>
      </c>
      <c r="F111" s="76">
        <v>29.18</v>
      </c>
      <c r="G111" s="76">
        <v>202</v>
      </c>
      <c r="H111" s="77">
        <v>0.08</v>
      </c>
      <c r="I111" s="77">
        <v>0.04</v>
      </c>
      <c r="J111" s="77">
        <v>3.4000000000000002E-2</v>
      </c>
      <c r="K111" s="77">
        <v>0.9</v>
      </c>
      <c r="L111" s="77">
        <v>50.8</v>
      </c>
      <c r="M111" s="77">
        <v>90.2</v>
      </c>
      <c r="N111" s="77">
        <v>21.6</v>
      </c>
      <c r="O111" s="77">
        <v>0.9</v>
      </c>
    </row>
    <row r="112" spans="1:15" ht="15.6" customHeight="1" x14ac:dyDescent="0.25">
      <c r="A112" s="134" t="s">
        <v>126</v>
      </c>
      <c r="B112" s="120" t="s">
        <v>72</v>
      </c>
      <c r="C112" s="130">
        <v>215</v>
      </c>
      <c r="D112" s="13">
        <v>7.0000000000000007E-2</v>
      </c>
      <c r="E112" s="13">
        <v>0.02</v>
      </c>
      <c r="F112" s="13">
        <v>15</v>
      </c>
      <c r="G112" s="13">
        <v>60</v>
      </c>
      <c r="H112" s="25">
        <v>0</v>
      </c>
      <c r="I112" s="25">
        <v>0.03</v>
      </c>
      <c r="J112" s="25">
        <v>0</v>
      </c>
      <c r="K112" s="25">
        <v>0</v>
      </c>
      <c r="L112" s="25">
        <v>11.1</v>
      </c>
      <c r="M112" s="25">
        <v>2.8</v>
      </c>
      <c r="N112" s="25">
        <v>1.4</v>
      </c>
      <c r="O112" s="25">
        <v>0.28000000000000003</v>
      </c>
    </row>
    <row r="113" spans="1:15" x14ac:dyDescent="0.25">
      <c r="A113" s="23"/>
      <c r="B113" s="66" t="s">
        <v>75</v>
      </c>
      <c r="C113" s="19">
        <f t="shared" ref="C113:O113" si="14">SUM(C111:C112)</f>
        <v>290</v>
      </c>
      <c r="D113" s="13">
        <f t="shared" si="14"/>
        <v>9.2900000000000009</v>
      </c>
      <c r="E113" s="13">
        <f t="shared" si="14"/>
        <v>5.5</v>
      </c>
      <c r="F113" s="13">
        <f t="shared" si="14"/>
        <v>44.18</v>
      </c>
      <c r="G113" s="13">
        <f t="shared" si="14"/>
        <v>262</v>
      </c>
      <c r="H113" s="25">
        <f t="shared" si="14"/>
        <v>0.08</v>
      </c>
      <c r="I113" s="25">
        <f t="shared" si="14"/>
        <v>7.0000000000000007E-2</v>
      </c>
      <c r="J113" s="25">
        <f t="shared" si="14"/>
        <v>3.4000000000000002E-2</v>
      </c>
      <c r="K113" s="25">
        <f t="shared" si="14"/>
        <v>0.9</v>
      </c>
      <c r="L113" s="25">
        <f t="shared" si="14"/>
        <v>61.9</v>
      </c>
      <c r="M113" s="25">
        <f t="shared" si="14"/>
        <v>93</v>
      </c>
      <c r="N113" s="25">
        <f t="shared" si="14"/>
        <v>23</v>
      </c>
      <c r="O113" s="25">
        <f t="shared" si="14"/>
        <v>1.1800000000000002</v>
      </c>
    </row>
    <row r="114" spans="1:15" x14ac:dyDescent="0.25">
      <c r="A114" s="23"/>
      <c r="B114" s="71" t="s">
        <v>67</v>
      </c>
      <c r="C114" s="75">
        <f t="shared" ref="C114:O114" si="15">C100+C109+C113</f>
        <v>1640</v>
      </c>
      <c r="D114" s="76">
        <f t="shared" si="15"/>
        <v>45.73</v>
      </c>
      <c r="E114" s="76">
        <f t="shared" si="15"/>
        <v>47.66</v>
      </c>
      <c r="F114" s="76">
        <f t="shared" si="15"/>
        <v>207.39</v>
      </c>
      <c r="G114" s="76">
        <f t="shared" si="15"/>
        <v>1473.4</v>
      </c>
      <c r="H114" s="77">
        <f t="shared" si="15"/>
        <v>0.55500000000000005</v>
      </c>
      <c r="I114" s="77">
        <f t="shared" si="15"/>
        <v>56.019999999999996</v>
      </c>
      <c r="J114" s="77">
        <f t="shared" si="15"/>
        <v>0.188</v>
      </c>
      <c r="K114" s="77">
        <f t="shared" si="15"/>
        <v>10.09</v>
      </c>
      <c r="L114" s="77">
        <f t="shared" si="15"/>
        <v>515.03</v>
      </c>
      <c r="M114" s="77">
        <f t="shared" si="15"/>
        <v>534.72400000000005</v>
      </c>
      <c r="N114" s="77">
        <f t="shared" si="15"/>
        <v>188.96699999999998</v>
      </c>
      <c r="O114" s="77">
        <f t="shared" si="15"/>
        <v>10.36</v>
      </c>
    </row>
    <row r="115" spans="1:15" x14ac:dyDescent="0.25">
      <c r="A115" s="74" t="s">
        <v>29</v>
      </c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</row>
    <row r="116" spans="1:15" x14ac:dyDescent="0.25">
      <c r="A116" s="194" t="s">
        <v>88</v>
      </c>
      <c r="B116" s="194"/>
      <c r="C116" s="194"/>
      <c r="D116" s="194"/>
      <c r="E116" s="194"/>
      <c r="F116" s="194"/>
      <c r="G116" s="194"/>
      <c r="H116" s="194"/>
      <c r="I116" s="194"/>
      <c r="J116" s="194"/>
      <c r="K116" s="194"/>
      <c r="L116" s="194"/>
      <c r="M116" s="194"/>
      <c r="N116" s="194"/>
      <c r="O116" s="194"/>
    </row>
    <row r="117" spans="1:15" ht="29.25" customHeight="1" x14ac:dyDescent="0.25">
      <c r="A117" s="184" t="s">
        <v>26</v>
      </c>
      <c r="B117" s="191" t="s">
        <v>24</v>
      </c>
      <c r="C117" s="184" t="s">
        <v>9</v>
      </c>
      <c r="D117" s="184" t="s">
        <v>10</v>
      </c>
      <c r="E117" s="184" t="s">
        <v>11</v>
      </c>
      <c r="F117" s="184" t="s">
        <v>12</v>
      </c>
      <c r="G117" s="184" t="s">
        <v>13</v>
      </c>
      <c r="H117" s="184" t="s">
        <v>14</v>
      </c>
      <c r="I117" s="184"/>
      <c r="J117" s="184"/>
      <c r="K117" s="184"/>
      <c r="L117" s="184" t="s">
        <v>15</v>
      </c>
      <c r="M117" s="184"/>
      <c r="N117" s="184"/>
      <c r="O117" s="184"/>
    </row>
    <row r="118" spans="1:15" x14ac:dyDescent="0.25">
      <c r="A118" s="184"/>
      <c r="B118" s="191"/>
      <c r="C118" s="184"/>
      <c r="D118" s="184"/>
      <c r="E118" s="184"/>
      <c r="F118" s="184"/>
      <c r="G118" s="184"/>
      <c r="H118" s="127" t="s">
        <v>16</v>
      </c>
      <c r="I118" s="127" t="s">
        <v>17</v>
      </c>
      <c r="J118" s="127" t="s">
        <v>18</v>
      </c>
      <c r="K118" s="127" t="s">
        <v>19</v>
      </c>
      <c r="L118" s="127" t="s">
        <v>20</v>
      </c>
      <c r="M118" s="127" t="s">
        <v>21</v>
      </c>
      <c r="N118" s="127" t="s">
        <v>22</v>
      </c>
      <c r="O118" s="127" t="s">
        <v>23</v>
      </c>
    </row>
    <row r="119" spans="1:15" x14ac:dyDescent="0.25">
      <c r="A119" s="87">
        <v>174</v>
      </c>
      <c r="B119" s="68" t="s">
        <v>68</v>
      </c>
      <c r="C119" s="65">
        <v>180</v>
      </c>
      <c r="D119" s="65">
        <v>5.33</v>
      </c>
      <c r="E119" s="65">
        <v>3.24</v>
      </c>
      <c r="F119" s="65">
        <v>38.54</v>
      </c>
      <c r="G119" s="65">
        <v>252</v>
      </c>
      <c r="H119" s="65">
        <v>5.3999999999999999E-2</v>
      </c>
      <c r="I119" s="65">
        <v>0.86399999999999999</v>
      </c>
      <c r="J119" s="65">
        <v>1.2999999999999999E-2</v>
      </c>
      <c r="K119" s="65">
        <v>0.108</v>
      </c>
      <c r="L119" s="65">
        <v>115.443</v>
      </c>
      <c r="M119" s="65">
        <v>138.99600000000001</v>
      </c>
      <c r="N119" s="65">
        <v>32.814</v>
      </c>
      <c r="O119" s="65">
        <v>0.52200000000000002</v>
      </c>
    </row>
    <row r="120" spans="1:15" ht="19.149999999999999" customHeight="1" x14ac:dyDescent="0.25">
      <c r="A120" s="136" t="s">
        <v>125</v>
      </c>
      <c r="B120" s="10" t="s">
        <v>73</v>
      </c>
      <c r="C120" s="59">
        <v>215</v>
      </c>
      <c r="D120" s="13">
        <v>7.0000000000000007E-2</v>
      </c>
      <c r="E120" s="13">
        <v>0.02</v>
      </c>
      <c r="F120" s="13">
        <v>15</v>
      </c>
      <c r="G120" s="13">
        <v>60</v>
      </c>
      <c r="H120" s="25">
        <v>0</v>
      </c>
      <c r="I120" s="25">
        <v>0.03</v>
      </c>
      <c r="J120" s="25">
        <v>0</v>
      </c>
      <c r="K120" s="25">
        <v>0</v>
      </c>
      <c r="L120" s="25">
        <v>11.1</v>
      </c>
      <c r="M120" s="25">
        <v>2.8</v>
      </c>
      <c r="N120" s="25">
        <v>1.4</v>
      </c>
      <c r="O120" s="25">
        <v>0.28000000000000003</v>
      </c>
    </row>
    <row r="121" spans="1:15" ht="25.5" x14ac:dyDescent="0.25">
      <c r="A121" s="78">
        <v>2</v>
      </c>
      <c r="B121" s="82" t="s">
        <v>108</v>
      </c>
      <c r="C121" s="78">
        <v>50</v>
      </c>
      <c r="D121" s="80">
        <v>1.44</v>
      </c>
      <c r="E121" s="78">
        <v>2.3199999999999998</v>
      </c>
      <c r="F121" s="78">
        <v>15.4</v>
      </c>
      <c r="G121" s="78">
        <v>88.6</v>
      </c>
      <c r="H121" s="81">
        <v>2.4E-2</v>
      </c>
      <c r="I121" s="81">
        <v>0.05</v>
      </c>
      <c r="J121" s="81">
        <v>1.2E-2</v>
      </c>
      <c r="K121" s="81">
        <v>0.23400000000000001</v>
      </c>
      <c r="L121" s="81">
        <v>5.72</v>
      </c>
      <c r="M121" s="81">
        <v>13.5</v>
      </c>
      <c r="N121" s="81">
        <v>3.22</v>
      </c>
      <c r="O121" s="81">
        <v>0.33600000000000002</v>
      </c>
    </row>
    <row r="122" spans="1:15" x14ac:dyDescent="0.25">
      <c r="A122" s="136">
        <v>338</v>
      </c>
      <c r="B122" s="68" t="s">
        <v>77</v>
      </c>
      <c r="C122" s="21">
        <v>100</v>
      </c>
      <c r="D122" s="13">
        <v>1.5</v>
      </c>
      <c r="E122" s="13">
        <v>0.5</v>
      </c>
      <c r="F122" s="13">
        <v>21</v>
      </c>
      <c r="G122" s="13">
        <v>96</v>
      </c>
      <c r="H122" s="25">
        <v>0.04</v>
      </c>
      <c r="I122" s="25">
        <v>10</v>
      </c>
      <c r="J122" s="25">
        <v>0</v>
      </c>
      <c r="K122" s="25">
        <v>0.4</v>
      </c>
      <c r="L122" s="25">
        <v>8</v>
      </c>
      <c r="M122" s="25">
        <v>28</v>
      </c>
      <c r="N122" s="25">
        <v>42</v>
      </c>
      <c r="O122" s="25">
        <v>0.6</v>
      </c>
    </row>
    <row r="123" spans="1:15" x14ac:dyDescent="0.25">
      <c r="A123" s="73"/>
      <c r="B123" s="68" t="s">
        <v>65</v>
      </c>
      <c r="C123" s="67">
        <f>SUM(C119:C122)</f>
        <v>545</v>
      </c>
      <c r="D123" s="84">
        <f t="shared" ref="D123:O123" si="16">SUM(D119:D122)</f>
        <v>8.34</v>
      </c>
      <c r="E123" s="84">
        <f t="shared" si="16"/>
        <v>6.08</v>
      </c>
      <c r="F123" s="84">
        <f t="shared" si="16"/>
        <v>89.94</v>
      </c>
      <c r="G123" s="84">
        <f t="shared" si="16"/>
        <v>496.6</v>
      </c>
      <c r="H123" s="113">
        <f t="shared" si="16"/>
        <v>0.11799999999999999</v>
      </c>
      <c r="I123" s="113">
        <f t="shared" si="16"/>
        <v>10.944000000000001</v>
      </c>
      <c r="J123" s="113">
        <f t="shared" si="16"/>
        <v>2.5000000000000001E-2</v>
      </c>
      <c r="K123" s="113">
        <f t="shared" si="16"/>
        <v>0.74199999999999999</v>
      </c>
      <c r="L123" s="113">
        <f t="shared" si="16"/>
        <v>140.26300000000001</v>
      </c>
      <c r="M123" s="113">
        <f t="shared" si="16"/>
        <v>183.29600000000002</v>
      </c>
      <c r="N123" s="113">
        <f t="shared" si="16"/>
        <v>79.433999999999997</v>
      </c>
      <c r="O123" s="113">
        <f t="shared" si="16"/>
        <v>1.738</v>
      </c>
    </row>
    <row r="124" spans="1:15" x14ac:dyDescent="0.25">
      <c r="A124" s="194" t="s">
        <v>89</v>
      </c>
      <c r="B124" s="194"/>
      <c r="C124" s="194"/>
      <c r="D124" s="194"/>
      <c r="E124" s="194"/>
      <c r="F124" s="194"/>
      <c r="G124" s="194"/>
      <c r="H124" s="194"/>
      <c r="I124" s="194"/>
      <c r="J124" s="194"/>
      <c r="K124" s="194"/>
      <c r="L124" s="194"/>
      <c r="M124" s="194"/>
      <c r="N124" s="194"/>
      <c r="O124" s="194"/>
    </row>
    <row r="125" spans="1:15" ht="27" x14ac:dyDescent="0.25">
      <c r="A125" s="152" t="s">
        <v>115</v>
      </c>
      <c r="B125" s="153" t="s">
        <v>116</v>
      </c>
      <c r="C125" s="154">
        <v>60</v>
      </c>
      <c r="D125" s="155">
        <v>1.8</v>
      </c>
      <c r="E125" s="155">
        <v>0.15</v>
      </c>
      <c r="F125" s="155">
        <v>3.6</v>
      </c>
      <c r="G125" s="155">
        <v>22.2</v>
      </c>
      <c r="H125" s="156">
        <v>1.4999999999999999E-2</v>
      </c>
      <c r="I125" s="156">
        <v>1.155</v>
      </c>
      <c r="J125" s="156">
        <v>1E-3</v>
      </c>
      <c r="K125" s="156">
        <v>0</v>
      </c>
      <c r="L125" s="156">
        <v>22.2</v>
      </c>
      <c r="M125" s="156">
        <v>21.45</v>
      </c>
      <c r="N125" s="156">
        <v>6.75</v>
      </c>
      <c r="O125" s="156">
        <v>0.19500000000000001</v>
      </c>
    </row>
    <row r="126" spans="1:15" x14ac:dyDescent="0.25">
      <c r="A126" s="34">
        <v>102</v>
      </c>
      <c r="B126" s="30" t="s">
        <v>52</v>
      </c>
      <c r="C126" s="35">
        <v>250</v>
      </c>
      <c r="D126" s="36">
        <v>5.49</v>
      </c>
      <c r="E126" s="36">
        <v>5.27</v>
      </c>
      <c r="F126" s="36">
        <v>16.54</v>
      </c>
      <c r="G126" s="36">
        <v>148.25</v>
      </c>
      <c r="H126" s="33">
        <v>0.22800000000000001</v>
      </c>
      <c r="I126" s="33">
        <v>5.8250000000000002</v>
      </c>
      <c r="J126" s="33">
        <v>0</v>
      </c>
      <c r="K126" s="33">
        <v>2.4249999999999998</v>
      </c>
      <c r="L126" s="33">
        <v>5.8250000000000002</v>
      </c>
      <c r="M126" s="33">
        <v>88.1</v>
      </c>
      <c r="N126" s="33">
        <v>35.575000000000003</v>
      </c>
      <c r="O126" s="33">
        <v>2.0499999999999998</v>
      </c>
    </row>
    <row r="127" spans="1:15" ht="25.5" x14ac:dyDescent="0.25">
      <c r="A127" s="8" t="s">
        <v>131</v>
      </c>
      <c r="B127" s="9" t="s">
        <v>78</v>
      </c>
      <c r="C127" s="18">
        <v>90</v>
      </c>
      <c r="D127" s="12">
        <v>7.79</v>
      </c>
      <c r="E127" s="12">
        <v>17.27</v>
      </c>
      <c r="F127" s="12">
        <v>9.9</v>
      </c>
      <c r="G127" s="12">
        <v>203.96</v>
      </c>
      <c r="H127" s="20">
        <v>0.22600000000000001</v>
      </c>
      <c r="I127" s="20">
        <v>2.968</v>
      </c>
      <c r="J127" s="20">
        <v>0.01</v>
      </c>
      <c r="K127" s="20">
        <v>2.1659999999999999</v>
      </c>
      <c r="L127" s="20">
        <v>14.23</v>
      </c>
      <c r="M127" s="20">
        <v>99.51</v>
      </c>
      <c r="N127" s="20">
        <v>22.08</v>
      </c>
      <c r="O127" s="20">
        <v>1.296</v>
      </c>
    </row>
    <row r="128" spans="1:15" x14ac:dyDescent="0.25">
      <c r="A128" s="177">
        <v>309</v>
      </c>
      <c r="B128" s="22" t="s">
        <v>117</v>
      </c>
      <c r="C128" s="21">
        <v>150</v>
      </c>
      <c r="D128" s="13">
        <v>5.52</v>
      </c>
      <c r="E128" s="13">
        <v>4.5199999999999996</v>
      </c>
      <c r="F128" s="13">
        <v>26.45</v>
      </c>
      <c r="G128" s="13">
        <v>168.45</v>
      </c>
      <c r="H128" s="25">
        <v>0.06</v>
      </c>
      <c r="I128" s="25">
        <v>0</v>
      </c>
      <c r="J128" s="25">
        <v>0</v>
      </c>
      <c r="K128" s="25">
        <v>0.97</v>
      </c>
      <c r="L128" s="25">
        <v>4.8600000000000003</v>
      </c>
      <c r="M128" s="25">
        <v>37.17</v>
      </c>
      <c r="N128" s="25">
        <v>21.12</v>
      </c>
      <c r="O128" s="25">
        <v>1.1100000000000001</v>
      </c>
    </row>
    <row r="129" spans="1:15" ht="25.5" x14ac:dyDescent="0.25">
      <c r="A129" s="177" t="s">
        <v>91</v>
      </c>
      <c r="B129" s="22" t="s">
        <v>102</v>
      </c>
      <c r="C129" s="21">
        <v>200</v>
      </c>
      <c r="D129" s="13">
        <v>0</v>
      </c>
      <c r="E129" s="13">
        <v>0</v>
      </c>
      <c r="F129" s="13">
        <v>26</v>
      </c>
      <c r="G129" s="13">
        <v>105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</row>
    <row r="130" spans="1:15" ht="38.25" x14ac:dyDescent="0.25">
      <c r="A130" s="110"/>
      <c r="B130" s="40" t="s">
        <v>106</v>
      </c>
      <c r="C130" s="138">
        <v>40</v>
      </c>
      <c r="D130" s="160">
        <v>4.8</v>
      </c>
      <c r="E130" s="160">
        <v>0.52</v>
      </c>
      <c r="F130" s="160">
        <v>22.2</v>
      </c>
      <c r="G130" s="160">
        <v>103</v>
      </c>
      <c r="H130" s="139">
        <v>6.3E-2</v>
      </c>
      <c r="I130" s="139">
        <v>0</v>
      </c>
      <c r="J130" s="139">
        <v>0</v>
      </c>
      <c r="K130" s="139">
        <v>0</v>
      </c>
      <c r="L130" s="139">
        <v>10.92</v>
      </c>
      <c r="M130" s="139">
        <v>34.86</v>
      </c>
      <c r="N130" s="139">
        <v>14.7</v>
      </c>
      <c r="O130" s="139">
        <v>0.67</v>
      </c>
    </row>
    <row r="131" spans="1:15" x14ac:dyDescent="0.25">
      <c r="A131" s="23"/>
      <c r="B131" s="66" t="s">
        <v>66</v>
      </c>
      <c r="C131" s="19">
        <f>SUM(C125:C130)</f>
        <v>790</v>
      </c>
      <c r="D131" s="93">
        <f t="shared" ref="D131:O131" si="17">SUM(D125:D130)</f>
        <v>25.400000000000002</v>
      </c>
      <c r="E131" s="93">
        <f t="shared" si="17"/>
        <v>27.729999999999997</v>
      </c>
      <c r="F131" s="93">
        <f t="shared" si="17"/>
        <v>104.69</v>
      </c>
      <c r="G131" s="93">
        <f t="shared" si="17"/>
        <v>750.8599999999999</v>
      </c>
      <c r="H131" s="94">
        <f t="shared" si="17"/>
        <v>0.59199999999999986</v>
      </c>
      <c r="I131" s="94">
        <f t="shared" si="17"/>
        <v>9.9480000000000004</v>
      </c>
      <c r="J131" s="94">
        <f t="shared" si="17"/>
        <v>1.0999999999999999E-2</v>
      </c>
      <c r="K131" s="94">
        <f t="shared" si="17"/>
        <v>5.5609999999999991</v>
      </c>
      <c r="L131" s="94">
        <f t="shared" si="17"/>
        <v>58.034999999999997</v>
      </c>
      <c r="M131" s="94">
        <f t="shared" si="17"/>
        <v>281.09000000000003</v>
      </c>
      <c r="N131" s="94">
        <f t="shared" si="17"/>
        <v>100.22500000000001</v>
      </c>
      <c r="O131" s="94">
        <f t="shared" si="17"/>
        <v>5.3209999999999997</v>
      </c>
    </row>
    <row r="132" spans="1:15" x14ac:dyDescent="0.25">
      <c r="A132" s="186" t="s">
        <v>90</v>
      </c>
      <c r="B132" s="187"/>
      <c r="C132" s="187"/>
      <c r="D132" s="187"/>
      <c r="E132" s="187"/>
      <c r="F132" s="187"/>
      <c r="G132" s="187"/>
      <c r="H132" s="187"/>
      <c r="I132" s="187"/>
      <c r="J132" s="187"/>
      <c r="K132" s="187"/>
      <c r="L132" s="187"/>
      <c r="M132" s="187"/>
      <c r="N132" s="187"/>
      <c r="O132" s="188"/>
    </row>
    <row r="133" spans="1:15" x14ac:dyDescent="0.25">
      <c r="A133" s="98" t="s">
        <v>91</v>
      </c>
      <c r="B133" s="99" t="s">
        <v>92</v>
      </c>
      <c r="C133" s="83">
        <v>75</v>
      </c>
      <c r="D133" s="76">
        <v>9.2200000000000006</v>
      </c>
      <c r="E133" s="76">
        <v>5.48</v>
      </c>
      <c r="F133" s="76">
        <v>29.18</v>
      </c>
      <c r="G133" s="76">
        <v>202</v>
      </c>
      <c r="H133" s="77">
        <v>0.08</v>
      </c>
      <c r="I133" s="77">
        <v>0.04</v>
      </c>
      <c r="J133" s="77">
        <v>3.4000000000000002E-2</v>
      </c>
      <c r="K133" s="77">
        <v>0.9</v>
      </c>
      <c r="L133" s="77">
        <v>50.8</v>
      </c>
      <c r="M133" s="77">
        <v>90.2</v>
      </c>
      <c r="N133" s="77">
        <v>21.6</v>
      </c>
      <c r="O133" s="77">
        <v>0.9</v>
      </c>
    </row>
    <row r="134" spans="1:15" x14ac:dyDescent="0.25">
      <c r="A134" s="168">
        <v>389</v>
      </c>
      <c r="B134" s="126" t="s">
        <v>128</v>
      </c>
      <c r="C134" s="169">
        <v>200</v>
      </c>
      <c r="D134" s="13">
        <v>1</v>
      </c>
      <c r="E134" s="13">
        <v>0</v>
      </c>
      <c r="F134" s="13">
        <v>20.2</v>
      </c>
      <c r="G134" s="13">
        <v>84</v>
      </c>
      <c r="H134" s="25">
        <v>0.02</v>
      </c>
      <c r="I134" s="25">
        <v>4</v>
      </c>
      <c r="J134" s="25">
        <v>0</v>
      </c>
      <c r="K134" s="25">
        <v>0.2</v>
      </c>
      <c r="L134" s="25">
        <v>14</v>
      </c>
      <c r="M134" s="25">
        <v>14</v>
      </c>
      <c r="N134" s="25">
        <v>8</v>
      </c>
      <c r="O134" s="25">
        <v>2.8</v>
      </c>
    </row>
    <row r="135" spans="1:15" x14ac:dyDescent="0.25">
      <c r="A135" s="23"/>
      <c r="B135" s="66" t="s">
        <v>75</v>
      </c>
      <c r="C135" s="19">
        <f t="shared" ref="C135:O135" si="18">SUM(C133:C134)</f>
        <v>275</v>
      </c>
      <c r="D135" s="13">
        <f t="shared" si="18"/>
        <v>10.220000000000001</v>
      </c>
      <c r="E135" s="13">
        <f t="shared" si="18"/>
        <v>5.48</v>
      </c>
      <c r="F135" s="13">
        <f t="shared" si="18"/>
        <v>49.379999999999995</v>
      </c>
      <c r="G135" s="13">
        <f t="shared" si="18"/>
        <v>286</v>
      </c>
      <c r="H135" s="25">
        <f t="shared" si="18"/>
        <v>0.1</v>
      </c>
      <c r="I135" s="25">
        <f t="shared" si="18"/>
        <v>4.04</v>
      </c>
      <c r="J135" s="25">
        <f t="shared" si="18"/>
        <v>3.4000000000000002E-2</v>
      </c>
      <c r="K135" s="25">
        <f t="shared" si="18"/>
        <v>1.1000000000000001</v>
      </c>
      <c r="L135" s="25">
        <f t="shared" si="18"/>
        <v>64.8</v>
      </c>
      <c r="M135" s="25">
        <f t="shared" si="18"/>
        <v>104.2</v>
      </c>
      <c r="N135" s="25">
        <f t="shared" si="18"/>
        <v>29.6</v>
      </c>
      <c r="O135" s="25">
        <f t="shared" si="18"/>
        <v>3.6999999999999997</v>
      </c>
    </row>
    <row r="136" spans="1:15" x14ac:dyDescent="0.25">
      <c r="A136" s="23"/>
      <c r="B136" s="71" t="s">
        <v>67</v>
      </c>
      <c r="C136" s="75">
        <f t="shared" ref="C136:O136" si="19">C123+C131+C135</f>
        <v>1610</v>
      </c>
      <c r="D136" s="76">
        <f t="shared" si="19"/>
        <v>43.96</v>
      </c>
      <c r="E136" s="76">
        <f t="shared" si="19"/>
        <v>39.289999999999992</v>
      </c>
      <c r="F136" s="76">
        <f t="shared" si="19"/>
        <v>244.01</v>
      </c>
      <c r="G136" s="76">
        <f t="shared" si="19"/>
        <v>1533.46</v>
      </c>
      <c r="H136" s="77">
        <f t="shared" si="19"/>
        <v>0.80999999999999983</v>
      </c>
      <c r="I136" s="77">
        <f t="shared" si="19"/>
        <v>24.932000000000002</v>
      </c>
      <c r="J136" s="77">
        <f t="shared" si="19"/>
        <v>7.0000000000000007E-2</v>
      </c>
      <c r="K136" s="77">
        <f t="shared" si="19"/>
        <v>7.4029999999999987</v>
      </c>
      <c r="L136" s="77">
        <f t="shared" si="19"/>
        <v>263.09800000000001</v>
      </c>
      <c r="M136" s="77">
        <f t="shared" si="19"/>
        <v>568.58600000000013</v>
      </c>
      <c r="N136" s="77">
        <f t="shared" si="19"/>
        <v>209.25899999999999</v>
      </c>
      <c r="O136" s="77">
        <f t="shared" si="19"/>
        <v>10.758999999999999</v>
      </c>
    </row>
    <row r="137" spans="1:15" x14ac:dyDescent="0.25">
      <c r="A137" s="74" t="s">
        <v>30</v>
      </c>
      <c r="B137" s="74"/>
      <c r="C137" s="74"/>
      <c r="D137" s="74"/>
      <c r="E137" s="74"/>
      <c r="F137" s="74"/>
      <c r="G137" s="74"/>
      <c r="H137" s="74"/>
      <c r="I137" s="74"/>
      <c r="J137" s="74"/>
      <c r="K137" s="74"/>
      <c r="L137" s="74"/>
      <c r="M137" s="74"/>
      <c r="N137" s="74"/>
      <c r="O137" s="74"/>
    </row>
    <row r="138" spans="1:15" x14ac:dyDescent="0.25">
      <c r="A138" s="74" t="s">
        <v>31</v>
      </c>
      <c r="B138" s="74"/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</row>
    <row r="139" spans="1:15" x14ac:dyDescent="0.25">
      <c r="A139" s="198" t="s">
        <v>88</v>
      </c>
      <c r="B139" s="198"/>
      <c r="C139" s="198"/>
      <c r="D139" s="198"/>
      <c r="E139" s="198"/>
      <c r="F139" s="198"/>
      <c r="G139" s="198"/>
      <c r="H139" s="198"/>
      <c r="I139" s="198"/>
      <c r="J139" s="198"/>
      <c r="K139" s="198"/>
      <c r="L139" s="198"/>
      <c r="M139" s="198"/>
      <c r="N139" s="198"/>
      <c r="O139" s="198"/>
    </row>
    <row r="140" spans="1:15" x14ac:dyDescent="0.25">
      <c r="A140" s="189" t="s">
        <v>26</v>
      </c>
      <c r="B140" s="191" t="s">
        <v>24</v>
      </c>
      <c r="C140" s="184" t="s">
        <v>9</v>
      </c>
      <c r="D140" s="184" t="s">
        <v>10</v>
      </c>
      <c r="E140" s="184" t="s">
        <v>11</v>
      </c>
      <c r="F140" s="184" t="s">
        <v>12</v>
      </c>
      <c r="G140" s="184" t="s">
        <v>13</v>
      </c>
      <c r="H140" s="184" t="s">
        <v>14</v>
      </c>
      <c r="I140" s="184"/>
      <c r="J140" s="184"/>
      <c r="K140" s="184"/>
      <c r="L140" s="184" t="s">
        <v>15</v>
      </c>
      <c r="M140" s="184"/>
      <c r="N140" s="184"/>
      <c r="O140" s="184"/>
    </row>
    <row r="141" spans="1:15" x14ac:dyDescent="0.25">
      <c r="A141" s="190"/>
      <c r="B141" s="191"/>
      <c r="C141" s="184"/>
      <c r="D141" s="184"/>
      <c r="E141" s="184"/>
      <c r="F141" s="184"/>
      <c r="G141" s="184"/>
      <c r="H141" s="112" t="s">
        <v>16</v>
      </c>
      <c r="I141" s="112" t="s">
        <v>17</v>
      </c>
      <c r="J141" s="112" t="s">
        <v>18</v>
      </c>
      <c r="K141" s="112" t="s">
        <v>19</v>
      </c>
      <c r="L141" s="112" t="s">
        <v>20</v>
      </c>
      <c r="M141" s="112" t="s">
        <v>21</v>
      </c>
      <c r="N141" s="112" t="s">
        <v>22</v>
      </c>
      <c r="O141" s="112" t="s">
        <v>23</v>
      </c>
    </row>
    <row r="142" spans="1:15" ht="25.5" x14ac:dyDescent="0.25">
      <c r="A142" s="88">
        <v>204</v>
      </c>
      <c r="B142" s="140" t="s">
        <v>107</v>
      </c>
      <c r="C142" s="88">
        <v>150</v>
      </c>
      <c r="D142" s="108">
        <v>9.42</v>
      </c>
      <c r="E142" s="88">
        <v>11.51</v>
      </c>
      <c r="F142" s="88">
        <v>26.67</v>
      </c>
      <c r="G142" s="88">
        <v>248.25</v>
      </c>
      <c r="H142" s="109">
        <v>0.06</v>
      </c>
      <c r="I142" s="109">
        <v>0.14000000000000001</v>
      </c>
      <c r="J142" s="88">
        <v>0.08</v>
      </c>
      <c r="K142" s="88">
        <v>0.80700000000000005</v>
      </c>
      <c r="L142" s="88">
        <v>186.84</v>
      </c>
      <c r="M142" s="88">
        <v>133.09399999999999</v>
      </c>
      <c r="N142" s="88">
        <v>14.137</v>
      </c>
      <c r="O142" s="88">
        <v>0.91600000000000004</v>
      </c>
    </row>
    <row r="143" spans="1:15" x14ac:dyDescent="0.25">
      <c r="A143" s="86">
        <v>379</v>
      </c>
      <c r="B143" s="14" t="s">
        <v>62</v>
      </c>
      <c r="C143" s="78">
        <v>200</v>
      </c>
      <c r="D143" s="78">
        <v>3.16</v>
      </c>
      <c r="E143" s="78">
        <v>2.68</v>
      </c>
      <c r="F143" s="78">
        <v>15.94</v>
      </c>
      <c r="G143" s="80">
        <v>100</v>
      </c>
      <c r="H143" s="81">
        <v>0.04</v>
      </c>
      <c r="I143" s="81">
        <v>1.3</v>
      </c>
      <c r="J143" s="81">
        <v>0.02</v>
      </c>
      <c r="K143" s="81">
        <v>0</v>
      </c>
      <c r="L143" s="81">
        <v>125.78</v>
      </c>
      <c r="M143" s="81">
        <v>90</v>
      </c>
      <c r="N143" s="81">
        <v>14</v>
      </c>
      <c r="O143" s="81">
        <v>0.14000000000000001</v>
      </c>
    </row>
    <row r="144" spans="1:15" ht="25.5" x14ac:dyDescent="0.25">
      <c r="A144" s="78">
        <v>2</v>
      </c>
      <c r="B144" s="82" t="s">
        <v>142</v>
      </c>
      <c r="C144" s="78">
        <v>50</v>
      </c>
      <c r="D144" s="80">
        <v>2.4</v>
      </c>
      <c r="E144" s="80">
        <v>3.87</v>
      </c>
      <c r="F144" s="80">
        <v>27.83</v>
      </c>
      <c r="G144" s="80">
        <v>156</v>
      </c>
      <c r="H144" s="81">
        <v>0.04</v>
      </c>
      <c r="I144" s="81">
        <v>0.1</v>
      </c>
      <c r="J144" s="81">
        <v>0.02</v>
      </c>
      <c r="K144" s="81">
        <v>0.39</v>
      </c>
      <c r="L144" s="81">
        <v>10</v>
      </c>
      <c r="M144" s="81">
        <v>22.8</v>
      </c>
      <c r="N144" s="81">
        <v>5.6</v>
      </c>
      <c r="O144" s="81">
        <v>0.6</v>
      </c>
    </row>
    <row r="145" spans="1:15" x14ac:dyDescent="0.25">
      <c r="A145" s="134">
        <v>338</v>
      </c>
      <c r="B145" s="135" t="s">
        <v>76</v>
      </c>
      <c r="C145" s="114">
        <v>100</v>
      </c>
      <c r="D145" s="115">
        <v>1.5</v>
      </c>
      <c r="E145" s="115">
        <v>0.5</v>
      </c>
      <c r="F145" s="115">
        <v>21</v>
      </c>
      <c r="G145" s="115">
        <v>96</v>
      </c>
      <c r="H145" s="116">
        <v>0.04</v>
      </c>
      <c r="I145" s="116">
        <v>10</v>
      </c>
      <c r="J145" s="116">
        <v>0</v>
      </c>
      <c r="K145" s="116">
        <v>0.4</v>
      </c>
      <c r="L145" s="116">
        <v>8</v>
      </c>
      <c r="M145" s="116">
        <v>28</v>
      </c>
      <c r="N145" s="116">
        <v>42</v>
      </c>
      <c r="O145" s="116">
        <v>0.6</v>
      </c>
    </row>
    <row r="146" spans="1:15" x14ac:dyDescent="0.25">
      <c r="A146" s="67"/>
      <c r="B146" s="68" t="s">
        <v>65</v>
      </c>
      <c r="C146" s="67">
        <f>SUM(C142:C145)</f>
        <v>500</v>
      </c>
      <c r="D146" s="67">
        <f t="shared" ref="D146:O146" si="20">SUM(D142:D145)</f>
        <v>16.48</v>
      </c>
      <c r="E146" s="67">
        <f t="shared" si="20"/>
        <v>18.559999999999999</v>
      </c>
      <c r="F146" s="67">
        <f t="shared" si="20"/>
        <v>91.44</v>
      </c>
      <c r="G146" s="67">
        <f t="shared" si="20"/>
        <v>600.25</v>
      </c>
      <c r="H146" s="67">
        <f t="shared" si="20"/>
        <v>0.18000000000000002</v>
      </c>
      <c r="I146" s="67">
        <f t="shared" si="20"/>
        <v>11.54</v>
      </c>
      <c r="J146" s="67">
        <f t="shared" si="20"/>
        <v>0.12000000000000001</v>
      </c>
      <c r="K146" s="67">
        <f t="shared" si="20"/>
        <v>1.597</v>
      </c>
      <c r="L146" s="67">
        <f t="shared" si="20"/>
        <v>330.62</v>
      </c>
      <c r="M146" s="67">
        <f t="shared" si="20"/>
        <v>273.89400000000001</v>
      </c>
      <c r="N146" s="67">
        <f t="shared" si="20"/>
        <v>75.736999999999995</v>
      </c>
      <c r="O146" s="67">
        <f t="shared" si="20"/>
        <v>2.2560000000000002</v>
      </c>
    </row>
    <row r="147" spans="1:15" x14ac:dyDescent="0.25">
      <c r="A147" s="194" t="s">
        <v>89</v>
      </c>
      <c r="B147" s="194"/>
      <c r="C147" s="194"/>
      <c r="D147" s="194"/>
      <c r="E147" s="194"/>
      <c r="F147" s="194"/>
      <c r="G147" s="194"/>
      <c r="H147" s="194"/>
      <c r="I147" s="194"/>
      <c r="J147" s="194"/>
      <c r="K147" s="194"/>
      <c r="L147" s="194"/>
      <c r="M147" s="194"/>
      <c r="N147" s="194"/>
      <c r="O147" s="194"/>
    </row>
    <row r="148" spans="1:15" x14ac:dyDescent="0.25">
      <c r="A148" s="177">
        <v>59</v>
      </c>
      <c r="B148" s="61" t="s">
        <v>118</v>
      </c>
      <c r="C148" s="21">
        <v>60</v>
      </c>
      <c r="D148" s="13">
        <v>0.64</v>
      </c>
      <c r="E148" s="13">
        <v>0.1</v>
      </c>
      <c r="F148" s="13">
        <v>5.1100000000000003</v>
      </c>
      <c r="G148" s="13">
        <v>23.94</v>
      </c>
      <c r="H148" s="25">
        <v>0.03</v>
      </c>
      <c r="I148" s="25">
        <v>2.63</v>
      </c>
      <c r="J148" s="25">
        <v>0</v>
      </c>
      <c r="K148" s="25">
        <v>0.21</v>
      </c>
      <c r="L148" s="25">
        <v>14.4</v>
      </c>
      <c r="M148" s="25">
        <v>26.72</v>
      </c>
      <c r="N148" s="25">
        <v>18.23</v>
      </c>
      <c r="O148" s="25">
        <v>0.64</v>
      </c>
    </row>
    <row r="149" spans="1:15" ht="25.5" x14ac:dyDescent="0.25">
      <c r="A149" s="52">
        <v>96</v>
      </c>
      <c r="B149" s="51" t="s">
        <v>43</v>
      </c>
      <c r="C149" s="53">
        <v>260</v>
      </c>
      <c r="D149" s="54">
        <v>2.2799999999999998</v>
      </c>
      <c r="E149" s="54">
        <v>6.59</v>
      </c>
      <c r="F149" s="54">
        <v>12.34</v>
      </c>
      <c r="G149" s="54">
        <v>123.45</v>
      </c>
      <c r="H149" s="28">
        <v>9.2999999999999999E-2</v>
      </c>
      <c r="I149" s="28">
        <v>8.42</v>
      </c>
      <c r="J149" s="28">
        <v>0.01</v>
      </c>
      <c r="K149" s="28">
        <v>2.3530000000000002</v>
      </c>
      <c r="L149" s="28">
        <v>37.950000000000003</v>
      </c>
      <c r="M149" s="28">
        <v>62.83</v>
      </c>
      <c r="N149" s="28">
        <v>25.08</v>
      </c>
      <c r="O149" s="28">
        <v>0.95</v>
      </c>
    </row>
    <row r="150" spans="1:15" x14ac:dyDescent="0.25">
      <c r="A150" s="111" t="s">
        <v>103</v>
      </c>
      <c r="B150" s="55" t="s">
        <v>49</v>
      </c>
      <c r="C150" s="56">
        <v>90</v>
      </c>
      <c r="D150" s="57">
        <v>13.8</v>
      </c>
      <c r="E150" s="57">
        <v>10.65</v>
      </c>
      <c r="F150" s="57">
        <v>2.11</v>
      </c>
      <c r="G150" s="57">
        <v>159.57</v>
      </c>
      <c r="H150" s="58">
        <v>5.3999999999999999E-2</v>
      </c>
      <c r="I150" s="58">
        <v>2.11</v>
      </c>
      <c r="J150" s="58">
        <v>3.5000000000000003E-2</v>
      </c>
      <c r="K150" s="58">
        <v>1.8979999999999999</v>
      </c>
      <c r="L150" s="58">
        <v>39.07</v>
      </c>
      <c r="M150" s="58">
        <v>103.41</v>
      </c>
      <c r="N150" s="58">
        <v>15.186</v>
      </c>
      <c r="O150" s="58">
        <v>1.0920000000000001</v>
      </c>
    </row>
    <row r="151" spans="1:15" ht="19.899999999999999" customHeight="1" x14ac:dyDescent="0.25">
      <c r="A151" s="6">
        <v>302</v>
      </c>
      <c r="B151" s="15" t="s">
        <v>110</v>
      </c>
      <c r="C151" s="21">
        <v>150</v>
      </c>
      <c r="D151" s="13">
        <v>8.6</v>
      </c>
      <c r="E151" s="13">
        <v>6.09</v>
      </c>
      <c r="F151" s="13">
        <v>38.64</v>
      </c>
      <c r="G151" s="13">
        <v>243.75</v>
      </c>
      <c r="H151" s="25">
        <v>0.21</v>
      </c>
      <c r="I151" s="25">
        <v>0</v>
      </c>
      <c r="J151" s="25">
        <v>0</v>
      </c>
      <c r="K151" s="25">
        <v>0.61</v>
      </c>
      <c r="L151" s="25">
        <v>14.82</v>
      </c>
      <c r="M151" s="25">
        <v>203.93</v>
      </c>
      <c r="N151" s="25">
        <v>135.83000000000001</v>
      </c>
      <c r="O151" s="25">
        <v>4.46</v>
      </c>
    </row>
    <row r="152" spans="1:15" ht="25.5" x14ac:dyDescent="0.25">
      <c r="A152" s="111">
        <v>393</v>
      </c>
      <c r="B152" s="29" t="s">
        <v>83</v>
      </c>
      <c r="C152" s="26">
        <v>200</v>
      </c>
      <c r="D152" s="27">
        <v>0.3</v>
      </c>
      <c r="E152" s="27">
        <v>0.12</v>
      </c>
      <c r="F152" s="27">
        <v>22.15</v>
      </c>
      <c r="G152" s="27">
        <v>90.8</v>
      </c>
      <c r="H152" s="28">
        <v>8.0000000000000002E-3</v>
      </c>
      <c r="I152" s="28">
        <v>25.8</v>
      </c>
      <c r="J152" s="28">
        <v>0</v>
      </c>
      <c r="K152" s="28">
        <v>0.21</v>
      </c>
      <c r="L152" s="28">
        <v>19.18</v>
      </c>
      <c r="M152" s="28">
        <v>9.9</v>
      </c>
      <c r="N152" s="28">
        <v>9.3000000000000007</v>
      </c>
      <c r="O152" s="28">
        <v>0.45</v>
      </c>
    </row>
    <row r="153" spans="1:15" ht="38.25" x14ac:dyDescent="0.25">
      <c r="A153" s="110"/>
      <c r="B153" s="40" t="s">
        <v>106</v>
      </c>
      <c r="C153" s="138">
        <v>40</v>
      </c>
      <c r="D153" s="160">
        <v>4.8</v>
      </c>
      <c r="E153" s="160">
        <v>0.52</v>
      </c>
      <c r="F153" s="160">
        <v>22.2</v>
      </c>
      <c r="G153" s="160">
        <v>103</v>
      </c>
      <c r="H153" s="139">
        <v>6.3E-2</v>
      </c>
      <c r="I153" s="139">
        <v>0</v>
      </c>
      <c r="J153" s="139">
        <v>0</v>
      </c>
      <c r="K153" s="139">
        <v>0</v>
      </c>
      <c r="L153" s="139">
        <v>10.92</v>
      </c>
      <c r="M153" s="139">
        <v>34.86</v>
      </c>
      <c r="N153" s="139">
        <v>14.7</v>
      </c>
      <c r="O153" s="139">
        <v>0.67</v>
      </c>
    </row>
    <row r="154" spans="1:15" x14ac:dyDescent="0.25">
      <c r="A154" s="23"/>
      <c r="B154" s="66" t="s">
        <v>66</v>
      </c>
      <c r="C154" s="19">
        <f>SUM(C148:C153)</f>
        <v>800</v>
      </c>
      <c r="D154" s="93">
        <f t="shared" ref="D154:O154" si="21">SUM(D148:D153)</f>
        <v>30.42</v>
      </c>
      <c r="E154" s="93">
        <f t="shared" si="21"/>
        <v>24.07</v>
      </c>
      <c r="F154" s="93">
        <f t="shared" si="21"/>
        <v>102.55</v>
      </c>
      <c r="G154" s="93">
        <f t="shared" si="21"/>
        <v>744.51</v>
      </c>
      <c r="H154" s="94">
        <f t="shared" si="21"/>
        <v>0.45800000000000002</v>
      </c>
      <c r="I154" s="94">
        <f t="shared" si="21"/>
        <v>38.96</v>
      </c>
      <c r="J154" s="94">
        <f t="shared" si="21"/>
        <v>4.5000000000000005E-2</v>
      </c>
      <c r="K154" s="94">
        <f t="shared" si="21"/>
        <v>5.2810000000000006</v>
      </c>
      <c r="L154" s="94">
        <f t="shared" si="21"/>
        <v>136.34</v>
      </c>
      <c r="M154" s="94">
        <f t="shared" si="21"/>
        <v>441.65</v>
      </c>
      <c r="N154" s="94">
        <f t="shared" si="21"/>
        <v>218.32600000000002</v>
      </c>
      <c r="O154" s="94">
        <f t="shared" si="21"/>
        <v>8.2620000000000005</v>
      </c>
    </row>
    <row r="155" spans="1:15" x14ac:dyDescent="0.25">
      <c r="A155" s="186" t="s">
        <v>90</v>
      </c>
      <c r="B155" s="187"/>
      <c r="C155" s="187"/>
      <c r="D155" s="187"/>
      <c r="E155" s="187"/>
      <c r="F155" s="187"/>
      <c r="G155" s="187"/>
      <c r="H155" s="187"/>
      <c r="I155" s="187"/>
      <c r="J155" s="187"/>
      <c r="K155" s="187"/>
      <c r="L155" s="187"/>
      <c r="M155" s="187"/>
      <c r="N155" s="187"/>
      <c r="O155" s="188"/>
    </row>
    <row r="156" spans="1:15" ht="38.25" x14ac:dyDescent="0.25">
      <c r="A156" s="172"/>
      <c r="B156" s="15" t="s">
        <v>85</v>
      </c>
      <c r="C156" s="173">
        <v>30</v>
      </c>
      <c r="D156" s="174">
        <v>3.38</v>
      </c>
      <c r="E156" s="108">
        <v>4.3899999999999997</v>
      </c>
      <c r="F156" s="13">
        <v>33.53</v>
      </c>
      <c r="G156" s="13">
        <v>187.65</v>
      </c>
      <c r="H156" s="25">
        <v>3.3000000000000002E-2</v>
      </c>
      <c r="I156" s="25">
        <v>0</v>
      </c>
      <c r="J156" s="109">
        <v>3.0000000000000001E-3</v>
      </c>
      <c r="K156" s="109">
        <v>1.575</v>
      </c>
      <c r="L156" s="109">
        <v>13.05</v>
      </c>
      <c r="M156" s="109">
        <v>40.5</v>
      </c>
      <c r="N156" s="109">
        <v>9</v>
      </c>
      <c r="O156" s="109">
        <v>0.94499999999999995</v>
      </c>
    </row>
    <row r="157" spans="1:15" x14ac:dyDescent="0.25">
      <c r="A157" s="168" t="s">
        <v>125</v>
      </c>
      <c r="B157" s="171" t="s">
        <v>73</v>
      </c>
      <c r="C157" s="169">
        <v>215</v>
      </c>
      <c r="D157" s="13">
        <v>7.0000000000000007E-2</v>
      </c>
      <c r="E157" s="13">
        <v>0.02</v>
      </c>
      <c r="F157" s="13">
        <v>15</v>
      </c>
      <c r="G157" s="13">
        <v>60</v>
      </c>
      <c r="H157" s="25">
        <v>0</v>
      </c>
      <c r="I157" s="25">
        <v>0.03</v>
      </c>
      <c r="J157" s="25">
        <v>0</v>
      </c>
      <c r="K157" s="25">
        <v>0</v>
      </c>
      <c r="L157" s="25">
        <v>11.1</v>
      </c>
      <c r="M157" s="25">
        <v>2.8</v>
      </c>
      <c r="N157" s="25">
        <v>1.4</v>
      </c>
      <c r="O157" s="25">
        <v>0.28000000000000003</v>
      </c>
    </row>
    <row r="158" spans="1:15" x14ac:dyDescent="0.25">
      <c r="A158" s="111">
        <v>338</v>
      </c>
      <c r="B158" s="41" t="s">
        <v>76</v>
      </c>
      <c r="C158" s="107">
        <v>100</v>
      </c>
      <c r="D158" s="32">
        <v>0.4</v>
      </c>
      <c r="E158" s="32">
        <v>0.4</v>
      </c>
      <c r="F158" s="32">
        <v>9.8000000000000007</v>
      </c>
      <c r="G158" s="32">
        <v>47</v>
      </c>
      <c r="H158" s="33">
        <v>0.03</v>
      </c>
      <c r="I158" s="33">
        <v>10</v>
      </c>
      <c r="J158" s="33">
        <v>0</v>
      </c>
      <c r="K158" s="33">
        <v>0.2</v>
      </c>
      <c r="L158" s="33">
        <v>16</v>
      </c>
      <c r="M158" s="33">
        <v>11</v>
      </c>
      <c r="N158" s="33">
        <v>9</v>
      </c>
      <c r="O158" s="33">
        <v>2.2000000000000002</v>
      </c>
    </row>
    <row r="159" spans="1:15" x14ac:dyDescent="0.25">
      <c r="A159" s="23"/>
      <c r="B159" s="168" t="s">
        <v>75</v>
      </c>
      <c r="C159" s="19">
        <f>SUM(C156:C158)</f>
        <v>345</v>
      </c>
      <c r="D159" s="93">
        <f t="shared" ref="D159:O159" si="22">SUM(D156:D158)</f>
        <v>3.8499999999999996</v>
      </c>
      <c r="E159" s="93">
        <f t="shared" si="22"/>
        <v>4.8099999999999996</v>
      </c>
      <c r="F159" s="93">
        <f t="shared" si="22"/>
        <v>58.33</v>
      </c>
      <c r="G159" s="93">
        <f t="shared" si="22"/>
        <v>294.64999999999998</v>
      </c>
      <c r="H159" s="94">
        <f t="shared" si="22"/>
        <v>6.3E-2</v>
      </c>
      <c r="I159" s="94">
        <f t="shared" si="22"/>
        <v>10.029999999999999</v>
      </c>
      <c r="J159" s="94">
        <f t="shared" si="22"/>
        <v>3.0000000000000001E-3</v>
      </c>
      <c r="K159" s="94">
        <f t="shared" si="22"/>
        <v>1.7749999999999999</v>
      </c>
      <c r="L159" s="94">
        <f t="shared" si="22"/>
        <v>40.15</v>
      </c>
      <c r="M159" s="94">
        <f t="shared" si="22"/>
        <v>54.3</v>
      </c>
      <c r="N159" s="94">
        <f t="shared" si="22"/>
        <v>19.399999999999999</v>
      </c>
      <c r="O159" s="94">
        <f t="shared" si="22"/>
        <v>3.4250000000000003</v>
      </c>
    </row>
    <row r="160" spans="1:15" x14ac:dyDescent="0.25">
      <c r="A160" s="23"/>
      <c r="B160" s="71" t="s">
        <v>67</v>
      </c>
      <c r="C160" s="75">
        <f t="shared" ref="C160:O160" si="23">C146+C154+C159</f>
        <v>1645</v>
      </c>
      <c r="D160" s="76">
        <f t="shared" si="23"/>
        <v>50.750000000000007</v>
      </c>
      <c r="E160" s="76">
        <f t="shared" si="23"/>
        <v>47.44</v>
      </c>
      <c r="F160" s="76">
        <f t="shared" si="23"/>
        <v>252.32</v>
      </c>
      <c r="G160" s="76">
        <f t="shared" si="23"/>
        <v>1639.4099999999999</v>
      </c>
      <c r="H160" s="77">
        <f t="shared" si="23"/>
        <v>0.70100000000000007</v>
      </c>
      <c r="I160" s="77">
        <f t="shared" si="23"/>
        <v>60.53</v>
      </c>
      <c r="J160" s="77">
        <f t="shared" si="23"/>
        <v>0.16800000000000001</v>
      </c>
      <c r="K160" s="77">
        <f t="shared" si="23"/>
        <v>8.6530000000000005</v>
      </c>
      <c r="L160" s="77">
        <f t="shared" si="23"/>
        <v>507.11</v>
      </c>
      <c r="M160" s="77">
        <f t="shared" si="23"/>
        <v>769.84399999999994</v>
      </c>
      <c r="N160" s="77">
        <f t="shared" si="23"/>
        <v>313.46299999999997</v>
      </c>
      <c r="O160" s="77">
        <f t="shared" si="23"/>
        <v>13.943000000000001</v>
      </c>
    </row>
    <row r="161" spans="1:15" x14ac:dyDescent="0.25">
      <c r="A161" s="193" t="s">
        <v>32</v>
      </c>
      <c r="B161" s="193"/>
      <c r="C161" s="193"/>
      <c r="D161" s="193"/>
      <c r="E161" s="193"/>
      <c r="F161" s="193"/>
      <c r="G161" s="193"/>
      <c r="H161" s="193"/>
      <c r="I161" s="193"/>
      <c r="J161" s="193"/>
      <c r="K161" s="193"/>
      <c r="L161" s="193"/>
      <c r="M161" s="193"/>
      <c r="N161" s="193"/>
      <c r="O161" s="193"/>
    </row>
    <row r="162" spans="1:15" x14ac:dyDescent="0.25">
      <c r="A162" s="194" t="s">
        <v>88</v>
      </c>
      <c r="B162" s="194"/>
      <c r="C162" s="194"/>
      <c r="D162" s="194"/>
      <c r="E162" s="194"/>
      <c r="F162" s="194"/>
      <c r="G162" s="194"/>
      <c r="H162" s="194"/>
      <c r="I162" s="194"/>
      <c r="J162" s="194"/>
      <c r="K162" s="194"/>
      <c r="L162" s="194"/>
      <c r="M162" s="194"/>
      <c r="N162" s="194"/>
      <c r="O162" s="194"/>
    </row>
    <row r="163" spans="1:15" x14ac:dyDescent="0.25">
      <c r="A163" s="189" t="s">
        <v>26</v>
      </c>
      <c r="B163" s="191" t="s">
        <v>24</v>
      </c>
      <c r="C163" s="184" t="s">
        <v>9</v>
      </c>
      <c r="D163" s="184" t="s">
        <v>10</v>
      </c>
      <c r="E163" s="184" t="s">
        <v>11</v>
      </c>
      <c r="F163" s="184" t="s">
        <v>12</v>
      </c>
      <c r="G163" s="184" t="s">
        <v>13</v>
      </c>
      <c r="H163" s="184" t="s">
        <v>14</v>
      </c>
      <c r="I163" s="184"/>
      <c r="J163" s="184"/>
      <c r="K163" s="184"/>
      <c r="L163" s="184" t="s">
        <v>15</v>
      </c>
      <c r="M163" s="184"/>
      <c r="N163" s="184"/>
      <c r="O163" s="184"/>
    </row>
    <row r="164" spans="1:15" x14ac:dyDescent="0.25">
      <c r="A164" s="190"/>
      <c r="B164" s="191"/>
      <c r="C164" s="184"/>
      <c r="D164" s="184"/>
      <c r="E164" s="184"/>
      <c r="F164" s="184"/>
      <c r="G164" s="184"/>
      <c r="H164" s="112" t="s">
        <v>16</v>
      </c>
      <c r="I164" s="112" t="s">
        <v>17</v>
      </c>
      <c r="J164" s="112" t="s">
        <v>18</v>
      </c>
      <c r="K164" s="112" t="s">
        <v>19</v>
      </c>
      <c r="L164" s="112" t="s">
        <v>20</v>
      </c>
      <c r="M164" s="112" t="s">
        <v>21</v>
      </c>
      <c r="N164" s="112" t="s">
        <v>22</v>
      </c>
      <c r="O164" s="112" t="s">
        <v>23</v>
      </c>
    </row>
    <row r="165" spans="1:15" ht="25.5" x14ac:dyDescent="0.25">
      <c r="A165" s="65" t="s">
        <v>105</v>
      </c>
      <c r="B165" s="66" t="s">
        <v>138</v>
      </c>
      <c r="C165" s="65">
        <v>150</v>
      </c>
      <c r="D165" s="69">
        <v>22.6</v>
      </c>
      <c r="E165" s="69">
        <v>15.46</v>
      </c>
      <c r="F165" s="69">
        <v>25.05</v>
      </c>
      <c r="G165" s="69">
        <v>326.64</v>
      </c>
      <c r="H165" s="70">
        <v>7.9000000000000001E-2</v>
      </c>
      <c r="I165" s="70">
        <v>0.40799999999999997</v>
      </c>
      <c r="J165" s="70">
        <v>9.5000000000000001E-2</v>
      </c>
      <c r="K165" s="70">
        <v>0.6</v>
      </c>
      <c r="L165" s="70">
        <v>266.56799999999998</v>
      </c>
      <c r="M165" s="70">
        <v>281.54399999999998</v>
      </c>
      <c r="N165" s="70">
        <v>32.076000000000001</v>
      </c>
      <c r="O165" s="70">
        <v>1.014</v>
      </c>
    </row>
    <row r="166" spans="1:15" ht="25.5" x14ac:dyDescent="0.25">
      <c r="A166" s="179" t="s">
        <v>61</v>
      </c>
      <c r="B166" s="22" t="s">
        <v>143</v>
      </c>
      <c r="C166" s="21">
        <v>222</v>
      </c>
      <c r="D166" s="13">
        <v>0.13</v>
      </c>
      <c r="E166" s="13">
        <v>0.02</v>
      </c>
      <c r="F166" s="13">
        <v>15.2</v>
      </c>
      <c r="G166" s="13">
        <v>62</v>
      </c>
      <c r="H166" s="25">
        <v>0</v>
      </c>
      <c r="I166" s="25">
        <v>2.83</v>
      </c>
      <c r="J166" s="25">
        <v>0</v>
      </c>
      <c r="K166" s="25">
        <v>0.01</v>
      </c>
      <c r="L166" s="25">
        <v>14.2</v>
      </c>
      <c r="M166" s="25">
        <v>4.4000000000000004</v>
      </c>
      <c r="N166" s="25">
        <v>2.4</v>
      </c>
      <c r="O166" s="25">
        <v>0.36</v>
      </c>
    </row>
    <row r="167" spans="1:15" ht="25.5" x14ac:dyDescent="0.25">
      <c r="A167" s="78">
        <v>1</v>
      </c>
      <c r="B167" s="82" t="s">
        <v>119</v>
      </c>
      <c r="C167" s="88">
        <v>40</v>
      </c>
      <c r="D167" s="88">
        <v>2.36</v>
      </c>
      <c r="E167" s="88">
        <v>7.49</v>
      </c>
      <c r="F167" s="88">
        <v>14.89</v>
      </c>
      <c r="G167" s="108">
        <v>136</v>
      </c>
      <c r="H167" s="88">
        <v>3.4000000000000002E-2</v>
      </c>
      <c r="I167" s="162">
        <v>0</v>
      </c>
      <c r="J167" s="109">
        <v>0.04</v>
      </c>
      <c r="K167" s="109">
        <v>0.44</v>
      </c>
      <c r="L167" s="108">
        <v>8.4</v>
      </c>
      <c r="M167" s="108">
        <v>22.5</v>
      </c>
      <c r="N167" s="109">
        <v>4.2</v>
      </c>
      <c r="O167" s="109">
        <v>0.35</v>
      </c>
    </row>
    <row r="168" spans="1:15" x14ac:dyDescent="0.25">
      <c r="A168" s="136">
        <v>338</v>
      </c>
      <c r="B168" s="22" t="s">
        <v>76</v>
      </c>
      <c r="C168" s="21">
        <v>100</v>
      </c>
      <c r="D168" s="84">
        <v>0.4</v>
      </c>
      <c r="E168" s="84">
        <v>0.3</v>
      </c>
      <c r="F168" s="161">
        <v>10.3</v>
      </c>
      <c r="G168" s="84">
        <v>47</v>
      </c>
      <c r="H168" s="85">
        <v>0.02</v>
      </c>
      <c r="I168" s="85">
        <v>5</v>
      </c>
      <c r="J168" s="85">
        <v>0</v>
      </c>
      <c r="K168" s="85">
        <v>0.4</v>
      </c>
      <c r="L168" s="85">
        <v>19</v>
      </c>
      <c r="M168" s="85">
        <v>16</v>
      </c>
      <c r="N168" s="85">
        <v>12</v>
      </c>
      <c r="O168" s="85">
        <v>2.2999999999999998</v>
      </c>
    </row>
    <row r="169" spans="1:15" x14ac:dyDescent="0.25">
      <c r="A169" s="67"/>
      <c r="B169" s="68" t="s">
        <v>65</v>
      </c>
      <c r="C169" s="67">
        <f>SUM(C165:C168)</f>
        <v>512</v>
      </c>
      <c r="D169" s="84">
        <f t="shared" ref="D169:O169" si="24">SUM(D165:D168)</f>
        <v>25.49</v>
      </c>
      <c r="E169" s="84">
        <f t="shared" si="24"/>
        <v>23.27</v>
      </c>
      <c r="F169" s="84">
        <f t="shared" si="24"/>
        <v>65.44</v>
      </c>
      <c r="G169" s="84">
        <f t="shared" si="24"/>
        <v>571.64</v>
      </c>
      <c r="H169" s="67">
        <f t="shared" si="24"/>
        <v>0.13300000000000001</v>
      </c>
      <c r="I169" s="67">
        <f t="shared" si="24"/>
        <v>8.2379999999999995</v>
      </c>
      <c r="J169" s="67">
        <f t="shared" si="24"/>
        <v>0.13500000000000001</v>
      </c>
      <c r="K169" s="67">
        <f t="shared" si="24"/>
        <v>1.4500000000000002</v>
      </c>
      <c r="L169" s="67">
        <f t="shared" si="24"/>
        <v>308.16799999999995</v>
      </c>
      <c r="M169" s="67">
        <f t="shared" si="24"/>
        <v>324.44399999999996</v>
      </c>
      <c r="N169" s="67">
        <f t="shared" si="24"/>
        <v>50.676000000000002</v>
      </c>
      <c r="O169" s="67">
        <f t="shared" si="24"/>
        <v>4.024</v>
      </c>
    </row>
    <row r="170" spans="1:15" x14ac:dyDescent="0.25">
      <c r="A170" s="72"/>
      <c r="B170" s="72"/>
      <c r="C170" s="72"/>
      <c r="D170" s="72"/>
      <c r="E170" s="185" t="s">
        <v>89</v>
      </c>
      <c r="F170" s="185"/>
      <c r="G170" s="185"/>
      <c r="H170" s="185"/>
      <c r="I170" s="185"/>
      <c r="J170" s="72"/>
      <c r="K170" s="72"/>
      <c r="L170" s="72"/>
      <c r="M170" s="72"/>
      <c r="N170" s="72"/>
      <c r="O170" s="72"/>
    </row>
    <row r="171" spans="1:15" x14ac:dyDescent="0.25">
      <c r="A171" s="195" t="s">
        <v>26</v>
      </c>
      <c r="B171" s="197" t="s">
        <v>24</v>
      </c>
      <c r="C171" s="192" t="s">
        <v>9</v>
      </c>
      <c r="D171" s="192" t="s">
        <v>10</v>
      </c>
      <c r="E171" s="192" t="s">
        <v>11</v>
      </c>
      <c r="F171" s="192" t="s">
        <v>12</v>
      </c>
      <c r="G171" s="192" t="s">
        <v>13</v>
      </c>
      <c r="H171" s="192" t="s">
        <v>14</v>
      </c>
      <c r="I171" s="192"/>
      <c r="J171" s="192"/>
      <c r="K171" s="192"/>
      <c r="L171" s="192" t="s">
        <v>15</v>
      </c>
      <c r="M171" s="192"/>
      <c r="N171" s="192"/>
      <c r="O171" s="192"/>
    </row>
    <row r="172" spans="1:15" x14ac:dyDescent="0.25">
      <c r="A172" s="196"/>
      <c r="B172" s="197"/>
      <c r="C172" s="192"/>
      <c r="D172" s="192"/>
      <c r="E172" s="192"/>
      <c r="F172" s="192"/>
      <c r="G172" s="192"/>
      <c r="H172" s="129" t="s">
        <v>16</v>
      </c>
      <c r="I172" s="129" t="s">
        <v>17</v>
      </c>
      <c r="J172" s="129" t="s">
        <v>18</v>
      </c>
      <c r="K172" s="129" t="s">
        <v>19</v>
      </c>
      <c r="L172" s="129" t="s">
        <v>20</v>
      </c>
      <c r="M172" s="129" t="s">
        <v>21</v>
      </c>
      <c r="N172" s="129" t="s">
        <v>22</v>
      </c>
      <c r="O172" s="129" t="s">
        <v>23</v>
      </c>
    </row>
    <row r="173" spans="1:15" x14ac:dyDescent="0.25">
      <c r="A173" s="177">
        <v>45</v>
      </c>
      <c r="B173" s="61" t="s">
        <v>42</v>
      </c>
      <c r="C173" s="21">
        <v>60</v>
      </c>
      <c r="D173" s="32">
        <v>0.79</v>
      </c>
      <c r="E173" s="32">
        <v>1.95</v>
      </c>
      <c r="F173" s="32">
        <v>4.18</v>
      </c>
      <c r="G173" s="32">
        <v>38.24</v>
      </c>
      <c r="H173" s="139">
        <v>0.01</v>
      </c>
      <c r="I173" s="139">
        <v>10.26</v>
      </c>
      <c r="J173" s="139">
        <v>0</v>
      </c>
      <c r="K173" s="139">
        <v>5.03</v>
      </c>
      <c r="L173" s="139">
        <v>14.98</v>
      </c>
      <c r="M173" s="139">
        <v>16.98</v>
      </c>
      <c r="N173" s="139">
        <v>9.0500000000000007</v>
      </c>
      <c r="O173" s="139">
        <v>0.28000000000000003</v>
      </c>
    </row>
    <row r="174" spans="1:15" ht="25.5" x14ac:dyDescent="0.25">
      <c r="A174" s="6">
        <v>101</v>
      </c>
      <c r="B174" s="15" t="s">
        <v>50</v>
      </c>
      <c r="C174" s="117">
        <v>250</v>
      </c>
      <c r="D174" s="118">
        <v>1.97</v>
      </c>
      <c r="E174" s="118">
        <v>2.73</v>
      </c>
      <c r="F174" s="118">
        <v>14.58</v>
      </c>
      <c r="G174" s="118">
        <v>90.75</v>
      </c>
      <c r="H174" s="24">
        <v>9.5000000000000001E-2</v>
      </c>
      <c r="I174" s="24">
        <v>8.25</v>
      </c>
      <c r="J174" s="24">
        <v>0</v>
      </c>
      <c r="K174" s="24">
        <v>1.2549999999999999</v>
      </c>
      <c r="L174" s="24">
        <v>23.05</v>
      </c>
      <c r="M174" s="24">
        <v>62.55</v>
      </c>
      <c r="N174" s="24">
        <v>25</v>
      </c>
      <c r="O174" s="24">
        <v>0.88300000000000001</v>
      </c>
    </row>
    <row r="175" spans="1:15" ht="28.5" customHeight="1" x14ac:dyDescent="0.25">
      <c r="A175" s="111" t="s">
        <v>130</v>
      </c>
      <c r="B175" s="119" t="s">
        <v>79</v>
      </c>
      <c r="C175" s="26">
        <v>90</v>
      </c>
      <c r="D175" s="27">
        <v>7.79</v>
      </c>
      <c r="E175" s="27">
        <v>17.27</v>
      </c>
      <c r="F175" s="27">
        <v>9.9</v>
      </c>
      <c r="G175" s="27">
        <v>203.96</v>
      </c>
      <c r="H175" s="28">
        <v>0.22600000000000001</v>
      </c>
      <c r="I175" s="28">
        <v>2.968</v>
      </c>
      <c r="J175" s="28">
        <v>0.01</v>
      </c>
      <c r="K175" s="28">
        <v>2.1659999999999999</v>
      </c>
      <c r="L175" s="28">
        <v>14.23</v>
      </c>
      <c r="M175" s="28">
        <v>99.51</v>
      </c>
      <c r="N175" s="28">
        <v>22.08</v>
      </c>
      <c r="O175" s="28">
        <v>1.296</v>
      </c>
    </row>
    <row r="176" spans="1:15" x14ac:dyDescent="0.25">
      <c r="A176" s="177">
        <v>312</v>
      </c>
      <c r="B176" s="22" t="s">
        <v>112</v>
      </c>
      <c r="C176" s="21">
        <v>150</v>
      </c>
      <c r="D176" s="13">
        <v>3.06</v>
      </c>
      <c r="E176" s="13">
        <v>4.8</v>
      </c>
      <c r="F176" s="13">
        <v>18.47</v>
      </c>
      <c r="G176" s="13">
        <v>137.25</v>
      </c>
      <c r="H176" s="25">
        <v>0.14000000000000001</v>
      </c>
      <c r="I176" s="25">
        <v>18.16</v>
      </c>
      <c r="J176" s="25">
        <v>0</v>
      </c>
      <c r="K176" s="25">
        <v>0.18</v>
      </c>
      <c r="L176" s="25">
        <v>36.979999999999997</v>
      </c>
      <c r="M176" s="25">
        <v>86.6</v>
      </c>
      <c r="N176" s="25">
        <v>27.75</v>
      </c>
      <c r="O176" s="25">
        <v>1.01</v>
      </c>
    </row>
    <row r="177" spans="1:15" x14ac:dyDescent="0.25">
      <c r="A177" s="110">
        <v>349</v>
      </c>
      <c r="B177" s="40" t="s">
        <v>44</v>
      </c>
      <c r="C177" s="31">
        <v>200</v>
      </c>
      <c r="D177" s="32">
        <v>0.66</v>
      </c>
      <c r="E177" s="32">
        <v>0.09</v>
      </c>
      <c r="F177" s="32">
        <v>32.01</v>
      </c>
      <c r="G177" s="32">
        <v>132.80000000000001</v>
      </c>
      <c r="H177" s="33">
        <v>0.02</v>
      </c>
      <c r="I177" s="33">
        <v>0.73</v>
      </c>
      <c r="J177" s="33">
        <v>0</v>
      </c>
      <c r="K177" s="33">
        <v>0.51</v>
      </c>
      <c r="L177" s="33">
        <v>32.479999999999997</v>
      </c>
      <c r="M177" s="33">
        <v>23.44</v>
      </c>
      <c r="N177" s="33">
        <v>17.46</v>
      </c>
      <c r="O177" s="33">
        <v>0.7</v>
      </c>
    </row>
    <row r="178" spans="1:15" ht="38.25" x14ac:dyDescent="0.25">
      <c r="A178" s="110"/>
      <c r="B178" s="40" t="s">
        <v>106</v>
      </c>
      <c r="C178" s="138">
        <v>40</v>
      </c>
      <c r="D178" s="160">
        <v>4.8</v>
      </c>
      <c r="E178" s="160">
        <v>0.52</v>
      </c>
      <c r="F178" s="160">
        <v>22.2</v>
      </c>
      <c r="G178" s="160">
        <v>103</v>
      </c>
      <c r="H178" s="139">
        <v>6.3E-2</v>
      </c>
      <c r="I178" s="139">
        <v>0</v>
      </c>
      <c r="J178" s="139">
        <v>0</v>
      </c>
      <c r="K178" s="139">
        <v>0</v>
      </c>
      <c r="L178" s="139">
        <v>10.92</v>
      </c>
      <c r="M178" s="139">
        <v>34.86</v>
      </c>
      <c r="N178" s="139">
        <v>14.7</v>
      </c>
      <c r="O178" s="139">
        <v>0.67</v>
      </c>
    </row>
    <row r="179" spans="1:15" x14ac:dyDescent="0.25">
      <c r="A179" s="23"/>
      <c r="B179" s="66" t="s">
        <v>66</v>
      </c>
      <c r="C179" s="19">
        <f>SUM(C173:C178)</f>
        <v>790</v>
      </c>
      <c r="D179" s="93">
        <f t="shared" ref="D179:O179" si="25">SUM(D173:D178)</f>
        <v>19.07</v>
      </c>
      <c r="E179" s="93">
        <f t="shared" si="25"/>
        <v>27.36</v>
      </c>
      <c r="F179" s="93">
        <f t="shared" si="25"/>
        <v>101.33999999999999</v>
      </c>
      <c r="G179" s="93">
        <f t="shared" si="25"/>
        <v>706</v>
      </c>
      <c r="H179" s="94">
        <f t="shared" si="25"/>
        <v>0.55400000000000005</v>
      </c>
      <c r="I179" s="94">
        <f t="shared" si="25"/>
        <v>40.367999999999995</v>
      </c>
      <c r="J179" s="94">
        <f t="shared" si="25"/>
        <v>0.01</v>
      </c>
      <c r="K179" s="94">
        <f t="shared" si="25"/>
        <v>9.141</v>
      </c>
      <c r="L179" s="94">
        <f t="shared" si="25"/>
        <v>132.63999999999999</v>
      </c>
      <c r="M179" s="94">
        <f t="shared" si="25"/>
        <v>323.94</v>
      </c>
      <c r="N179" s="94">
        <f t="shared" si="25"/>
        <v>116.04</v>
      </c>
      <c r="O179" s="94">
        <f t="shared" si="25"/>
        <v>4.8390000000000004</v>
      </c>
    </row>
    <row r="180" spans="1:15" x14ac:dyDescent="0.25">
      <c r="A180" s="186" t="s">
        <v>90</v>
      </c>
      <c r="B180" s="187"/>
      <c r="C180" s="187"/>
      <c r="D180" s="187"/>
      <c r="E180" s="187"/>
      <c r="F180" s="187"/>
      <c r="G180" s="187"/>
      <c r="H180" s="187"/>
      <c r="I180" s="187"/>
      <c r="J180" s="187"/>
      <c r="K180" s="187"/>
      <c r="L180" s="187"/>
      <c r="M180" s="187"/>
      <c r="N180" s="187"/>
      <c r="O180" s="188"/>
    </row>
    <row r="181" spans="1:15" x14ac:dyDescent="0.25">
      <c r="A181" s="98" t="s">
        <v>91</v>
      </c>
      <c r="B181" s="99" t="s">
        <v>92</v>
      </c>
      <c r="C181" s="83">
        <v>75</v>
      </c>
      <c r="D181" s="76">
        <v>9.2200000000000006</v>
      </c>
      <c r="E181" s="76">
        <v>5.48</v>
      </c>
      <c r="F181" s="76">
        <v>29.18</v>
      </c>
      <c r="G181" s="76">
        <v>202</v>
      </c>
      <c r="H181" s="77">
        <v>0.08</v>
      </c>
      <c r="I181" s="77">
        <v>0.04</v>
      </c>
      <c r="J181" s="77">
        <v>3.4000000000000002E-2</v>
      </c>
      <c r="K181" s="77">
        <v>0.9</v>
      </c>
      <c r="L181" s="77">
        <v>50.8</v>
      </c>
      <c r="M181" s="77">
        <v>90.2</v>
      </c>
      <c r="N181" s="77">
        <v>21.6</v>
      </c>
      <c r="O181" s="77">
        <v>0.9</v>
      </c>
    </row>
    <row r="182" spans="1:15" x14ac:dyDescent="0.25">
      <c r="A182" s="170">
        <v>386</v>
      </c>
      <c r="B182" s="175" t="s">
        <v>129</v>
      </c>
      <c r="C182" s="170">
        <v>200</v>
      </c>
      <c r="D182" s="176">
        <v>5.8</v>
      </c>
      <c r="E182" s="80">
        <v>5</v>
      </c>
      <c r="F182" s="80">
        <v>8.4</v>
      </c>
      <c r="G182" s="80">
        <v>102</v>
      </c>
      <c r="H182" s="81">
        <v>0.04</v>
      </c>
      <c r="I182" s="81">
        <v>0.6</v>
      </c>
      <c r="J182" s="81">
        <v>0.04</v>
      </c>
      <c r="K182" s="81">
        <v>0</v>
      </c>
      <c r="L182" s="81">
        <v>248</v>
      </c>
      <c r="M182" s="81">
        <v>184</v>
      </c>
      <c r="N182" s="81">
        <v>28</v>
      </c>
      <c r="O182" s="81">
        <v>0.2</v>
      </c>
    </row>
    <row r="183" spans="1:15" x14ac:dyDescent="0.25">
      <c r="A183" s="23"/>
      <c r="B183" s="66" t="s">
        <v>75</v>
      </c>
      <c r="C183" s="19">
        <f>SUM(C181:C182)</f>
        <v>275</v>
      </c>
      <c r="D183" s="93">
        <f t="shared" ref="D183:O183" si="26">SUM(D181:D182)</f>
        <v>15.02</v>
      </c>
      <c r="E183" s="93">
        <f t="shared" si="26"/>
        <v>10.48</v>
      </c>
      <c r="F183" s="93">
        <f t="shared" si="26"/>
        <v>37.58</v>
      </c>
      <c r="G183" s="93">
        <f t="shared" si="26"/>
        <v>304</v>
      </c>
      <c r="H183" s="94">
        <f t="shared" si="26"/>
        <v>0.12</v>
      </c>
      <c r="I183" s="94">
        <f t="shared" si="26"/>
        <v>0.64</v>
      </c>
      <c r="J183" s="94">
        <f t="shared" si="26"/>
        <v>7.400000000000001E-2</v>
      </c>
      <c r="K183" s="94">
        <f t="shared" si="26"/>
        <v>0.9</v>
      </c>
      <c r="L183" s="94">
        <f t="shared" si="26"/>
        <v>298.8</v>
      </c>
      <c r="M183" s="94">
        <f t="shared" si="26"/>
        <v>274.2</v>
      </c>
      <c r="N183" s="94">
        <f t="shared" si="26"/>
        <v>49.6</v>
      </c>
      <c r="O183" s="94">
        <f t="shared" si="26"/>
        <v>1.1000000000000001</v>
      </c>
    </row>
    <row r="184" spans="1:15" x14ac:dyDescent="0.25">
      <c r="A184" s="23"/>
      <c r="B184" s="71" t="s">
        <v>67</v>
      </c>
      <c r="C184" s="75">
        <f t="shared" ref="C184:O184" si="27">C169+C179+C183</f>
        <v>1577</v>
      </c>
      <c r="D184" s="76">
        <f t="shared" si="27"/>
        <v>59.58</v>
      </c>
      <c r="E184" s="76">
        <f t="shared" si="27"/>
        <v>61.11</v>
      </c>
      <c r="F184" s="76">
        <f t="shared" si="27"/>
        <v>204.35999999999996</v>
      </c>
      <c r="G184" s="76">
        <f t="shared" si="27"/>
        <v>1581.6399999999999</v>
      </c>
      <c r="H184" s="77">
        <f t="shared" si="27"/>
        <v>0.80700000000000005</v>
      </c>
      <c r="I184" s="77">
        <f t="shared" si="27"/>
        <v>49.245999999999995</v>
      </c>
      <c r="J184" s="77">
        <f t="shared" si="27"/>
        <v>0.21900000000000003</v>
      </c>
      <c r="K184" s="77">
        <f t="shared" si="27"/>
        <v>11.491000000000001</v>
      </c>
      <c r="L184" s="77">
        <f t="shared" si="27"/>
        <v>739.60799999999995</v>
      </c>
      <c r="M184" s="77">
        <f t="shared" si="27"/>
        <v>922.58400000000006</v>
      </c>
      <c r="N184" s="77">
        <f t="shared" si="27"/>
        <v>216.316</v>
      </c>
      <c r="O184" s="77">
        <f t="shared" si="27"/>
        <v>9.9629999999999992</v>
      </c>
    </row>
    <row r="185" spans="1:15" x14ac:dyDescent="0.25">
      <c r="A185" s="193" t="s">
        <v>33</v>
      </c>
      <c r="B185" s="193"/>
      <c r="C185" s="193"/>
      <c r="D185" s="193"/>
      <c r="E185" s="193"/>
      <c r="F185" s="193"/>
      <c r="G185" s="193"/>
      <c r="H185" s="193"/>
      <c r="I185" s="193"/>
      <c r="J185" s="193"/>
      <c r="K185" s="193"/>
      <c r="L185" s="193"/>
      <c r="M185" s="193"/>
      <c r="N185" s="193"/>
      <c r="O185" s="193"/>
    </row>
    <row r="186" spans="1:15" x14ac:dyDescent="0.25">
      <c r="A186" s="194" t="s">
        <v>88</v>
      </c>
      <c r="B186" s="194"/>
      <c r="C186" s="194"/>
      <c r="D186" s="194"/>
      <c r="E186" s="194"/>
      <c r="F186" s="194"/>
      <c r="G186" s="194"/>
      <c r="H186" s="194"/>
      <c r="I186" s="194"/>
      <c r="J186" s="194"/>
      <c r="K186" s="194"/>
      <c r="L186" s="194"/>
      <c r="M186" s="194"/>
      <c r="N186" s="194"/>
      <c r="O186" s="194"/>
    </row>
    <row r="187" spans="1:15" x14ac:dyDescent="0.25">
      <c r="A187" s="189" t="s">
        <v>26</v>
      </c>
      <c r="B187" s="191" t="s">
        <v>24</v>
      </c>
      <c r="C187" s="184" t="s">
        <v>9</v>
      </c>
      <c r="D187" s="184" t="s">
        <v>10</v>
      </c>
      <c r="E187" s="184" t="s">
        <v>11</v>
      </c>
      <c r="F187" s="184" t="s">
        <v>12</v>
      </c>
      <c r="G187" s="184" t="s">
        <v>13</v>
      </c>
      <c r="H187" s="184" t="s">
        <v>14</v>
      </c>
      <c r="I187" s="184"/>
      <c r="J187" s="184"/>
      <c r="K187" s="184"/>
      <c r="L187" s="184" t="s">
        <v>15</v>
      </c>
      <c r="M187" s="184"/>
      <c r="N187" s="184"/>
      <c r="O187" s="184"/>
    </row>
    <row r="188" spans="1:15" x14ac:dyDescent="0.25">
      <c r="A188" s="190"/>
      <c r="B188" s="191"/>
      <c r="C188" s="184"/>
      <c r="D188" s="184"/>
      <c r="E188" s="184"/>
      <c r="F188" s="184"/>
      <c r="G188" s="184"/>
      <c r="H188" s="112" t="s">
        <v>16</v>
      </c>
      <c r="I188" s="112" t="s">
        <v>17</v>
      </c>
      <c r="J188" s="112" t="s">
        <v>18</v>
      </c>
      <c r="K188" s="112" t="s">
        <v>19</v>
      </c>
      <c r="L188" s="112" t="s">
        <v>20</v>
      </c>
      <c r="M188" s="112" t="s">
        <v>21</v>
      </c>
      <c r="N188" s="112" t="s">
        <v>22</v>
      </c>
      <c r="O188" s="112" t="s">
        <v>23</v>
      </c>
    </row>
    <row r="189" spans="1:15" ht="25.5" x14ac:dyDescent="0.25">
      <c r="A189" s="87">
        <v>173</v>
      </c>
      <c r="B189" s="66" t="s">
        <v>70</v>
      </c>
      <c r="C189" s="65">
        <v>180</v>
      </c>
      <c r="D189" s="65">
        <v>6.8</v>
      </c>
      <c r="E189" s="65">
        <v>8.3000000000000007</v>
      </c>
      <c r="F189" s="65">
        <v>33.1</v>
      </c>
      <c r="G189" s="65">
        <v>234</v>
      </c>
      <c r="H189" s="65">
        <v>0.126</v>
      </c>
      <c r="I189" s="65">
        <v>0</v>
      </c>
      <c r="J189" s="65">
        <v>8.5000000000000006E-2</v>
      </c>
      <c r="K189" s="65">
        <v>0.20200000000000001</v>
      </c>
      <c r="L189" s="65">
        <v>170.87</v>
      </c>
      <c r="M189" s="65">
        <v>168.5</v>
      </c>
      <c r="N189" s="65">
        <v>30.69</v>
      </c>
      <c r="O189" s="65">
        <v>2.0880000000000001</v>
      </c>
    </row>
    <row r="190" spans="1:15" x14ac:dyDescent="0.25">
      <c r="A190" s="136" t="s">
        <v>125</v>
      </c>
      <c r="B190" s="10" t="s">
        <v>73</v>
      </c>
      <c r="C190" s="59">
        <v>215</v>
      </c>
      <c r="D190" s="13">
        <v>7.0000000000000007E-2</v>
      </c>
      <c r="E190" s="13">
        <v>0.02</v>
      </c>
      <c r="F190" s="13">
        <v>15</v>
      </c>
      <c r="G190" s="13">
        <v>60</v>
      </c>
      <c r="H190" s="25">
        <v>0</v>
      </c>
      <c r="I190" s="25">
        <v>0.03</v>
      </c>
      <c r="J190" s="25">
        <v>0</v>
      </c>
      <c r="K190" s="25">
        <v>0</v>
      </c>
      <c r="L190" s="25">
        <v>11.1</v>
      </c>
      <c r="M190" s="25">
        <v>2.8</v>
      </c>
      <c r="N190" s="25">
        <v>1.4</v>
      </c>
      <c r="O190" s="25">
        <v>0.28000000000000003</v>
      </c>
    </row>
    <row r="191" spans="1:15" x14ac:dyDescent="0.25">
      <c r="A191" s="67"/>
      <c r="B191" s="68" t="s">
        <v>60</v>
      </c>
      <c r="C191" s="65">
        <v>30</v>
      </c>
      <c r="D191" s="63">
        <v>2.31</v>
      </c>
      <c r="E191" s="63">
        <v>0.54</v>
      </c>
      <c r="F191" s="63">
        <v>10.76</v>
      </c>
      <c r="G191" s="63">
        <v>55</v>
      </c>
      <c r="H191" s="64">
        <v>2.1999999999999999E-2</v>
      </c>
      <c r="I191" s="64">
        <v>0</v>
      </c>
      <c r="J191" s="64">
        <v>0</v>
      </c>
      <c r="K191" s="64">
        <v>0.34</v>
      </c>
      <c r="L191" s="64">
        <v>3.8</v>
      </c>
      <c r="M191" s="64">
        <v>13</v>
      </c>
      <c r="N191" s="64">
        <v>2.6</v>
      </c>
      <c r="O191" s="64">
        <v>0.24</v>
      </c>
    </row>
    <row r="192" spans="1:15" x14ac:dyDescent="0.25">
      <c r="A192" s="67">
        <v>15</v>
      </c>
      <c r="B192" s="68" t="s">
        <v>64</v>
      </c>
      <c r="C192" s="65">
        <v>15</v>
      </c>
      <c r="D192" s="13">
        <v>3.48</v>
      </c>
      <c r="E192" s="13">
        <v>4.43</v>
      </c>
      <c r="F192" s="13">
        <v>0</v>
      </c>
      <c r="G192" s="13">
        <v>54</v>
      </c>
      <c r="H192" s="13">
        <v>5.0000000000000001E-3</v>
      </c>
      <c r="I192" s="13">
        <v>0.105</v>
      </c>
      <c r="J192" s="13">
        <v>3.9E-2</v>
      </c>
      <c r="K192" s="13">
        <v>7.4999999999999997E-2</v>
      </c>
      <c r="L192" s="13">
        <v>132</v>
      </c>
      <c r="M192" s="13">
        <v>75</v>
      </c>
      <c r="N192" s="13">
        <v>5.25</v>
      </c>
      <c r="O192" s="13">
        <v>0.15</v>
      </c>
    </row>
    <row r="193" spans="1:15" x14ac:dyDescent="0.25">
      <c r="A193" s="134">
        <v>338</v>
      </c>
      <c r="B193" s="135" t="s">
        <v>76</v>
      </c>
      <c r="C193" s="114">
        <v>100</v>
      </c>
      <c r="D193" s="115">
        <v>1.5</v>
      </c>
      <c r="E193" s="115">
        <v>0.5</v>
      </c>
      <c r="F193" s="115">
        <v>21</v>
      </c>
      <c r="G193" s="115">
        <v>96</v>
      </c>
      <c r="H193" s="116">
        <v>0.04</v>
      </c>
      <c r="I193" s="116">
        <v>10</v>
      </c>
      <c r="J193" s="116">
        <v>0</v>
      </c>
      <c r="K193" s="116">
        <v>0.4</v>
      </c>
      <c r="L193" s="116">
        <v>8</v>
      </c>
      <c r="M193" s="116">
        <v>28</v>
      </c>
      <c r="N193" s="116">
        <v>42</v>
      </c>
      <c r="O193" s="116">
        <v>0.6</v>
      </c>
    </row>
    <row r="194" spans="1:15" x14ac:dyDescent="0.25">
      <c r="A194" s="73"/>
      <c r="B194" s="68" t="s">
        <v>65</v>
      </c>
      <c r="C194" s="67">
        <f>SUM(C189:C193)</f>
        <v>540</v>
      </c>
      <c r="D194" s="67">
        <f t="shared" ref="D194:O194" si="28">SUM(D189:D193)</f>
        <v>14.16</v>
      </c>
      <c r="E194" s="67">
        <f t="shared" si="28"/>
        <v>13.79</v>
      </c>
      <c r="F194" s="67">
        <f t="shared" si="28"/>
        <v>79.86</v>
      </c>
      <c r="G194" s="84">
        <f t="shared" si="28"/>
        <v>499</v>
      </c>
      <c r="H194" s="67">
        <f t="shared" si="28"/>
        <v>0.193</v>
      </c>
      <c r="I194" s="67">
        <f t="shared" si="28"/>
        <v>10.135</v>
      </c>
      <c r="J194" s="67">
        <f t="shared" si="28"/>
        <v>0.124</v>
      </c>
      <c r="K194" s="67">
        <f t="shared" si="28"/>
        <v>1.0169999999999999</v>
      </c>
      <c r="L194" s="67">
        <f t="shared" si="28"/>
        <v>325.77</v>
      </c>
      <c r="M194" s="67">
        <f t="shared" si="28"/>
        <v>287.3</v>
      </c>
      <c r="N194" s="67">
        <f t="shared" si="28"/>
        <v>81.94</v>
      </c>
      <c r="O194" s="67">
        <f t="shared" si="28"/>
        <v>3.3580000000000005</v>
      </c>
    </row>
    <row r="195" spans="1:15" x14ac:dyDescent="0.25">
      <c r="A195" s="72"/>
      <c r="B195" s="72"/>
      <c r="C195" s="72"/>
      <c r="D195" s="72"/>
      <c r="E195" s="185" t="s">
        <v>89</v>
      </c>
      <c r="F195" s="185"/>
      <c r="G195" s="185"/>
      <c r="H195" s="185"/>
      <c r="I195" s="185"/>
      <c r="J195" s="72"/>
      <c r="K195" s="72"/>
      <c r="L195" s="72"/>
      <c r="M195" s="72"/>
      <c r="N195" s="72"/>
      <c r="O195" s="72"/>
    </row>
    <row r="196" spans="1:15" x14ac:dyDescent="0.25">
      <c r="A196" s="195" t="s">
        <v>26</v>
      </c>
      <c r="B196" s="197" t="s">
        <v>24</v>
      </c>
      <c r="C196" s="192" t="s">
        <v>9</v>
      </c>
      <c r="D196" s="192" t="s">
        <v>10</v>
      </c>
      <c r="E196" s="192" t="s">
        <v>11</v>
      </c>
      <c r="F196" s="192" t="s">
        <v>12</v>
      </c>
      <c r="G196" s="192" t="s">
        <v>13</v>
      </c>
      <c r="H196" s="192" t="s">
        <v>14</v>
      </c>
      <c r="I196" s="192"/>
      <c r="J196" s="192"/>
      <c r="K196" s="192"/>
      <c r="L196" s="192" t="s">
        <v>15</v>
      </c>
      <c r="M196" s="192"/>
      <c r="N196" s="192"/>
      <c r="O196" s="192"/>
    </row>
    <row r="197" spans="1:15" x14ac:dyDescent="0.25">
      <c r="A197" s="196"/>
      <c r="B197" s="197"/>
      <c r="C197" s="192"/>
      <c r="D197" s="192"/>
      <c r="E197" s="192"/>
      <c r="F197" s="192"/>
      <c r="G197" s="192"/>
      <c r="H197" s="129" t="s">
        <v>16</v>
      </c>
      <c r="I197" s="129" t="s">
        <v>17</v>
      </c>
      <c r="J197" s="129" t="s">
        <v>18</v>
      </c>
      <c r="K197" s="129" t="s">
        <v>19</v>
      </c>
      <c r="L197" s="129" t="s">
        <v>20</v>
      </c>
      <c r="M197" s="129" t="s">
        <v>21</v>
      </c>
      <c r="N197" s="129" t="s">
        <v>22</v>
      </c>
      <c r="O197" s="129" t="s">
        <v>23</v>
      </c>
    </row>
    <row r="198" spans="1:15" x14ac:dyDescent="0.25">
      <c r="A198" s="6">
        <v>67</v>
      </c>
      <c r="B198" s="15" t="s">
        <v>136</v>
      </c>
      <c r="C198" s="16">
        <v>60</v>
      </c>
      <c r="D198" s="178">
        <v>0.66</v>
      </c>
      <c r="E198" s="178">
        <v>6</v>
      </c>
      <c r="F198" s="178">
        <v>4</v>
      </c>
      <c r="G198" s="178">
        <v>75</v>
      </c>
      <c r="H198" s="24">
        <v>3.5999999999999997E-2</v>
      </c>
      <c r="I198" s="24">
        <v>10.5</v>
      </c>
      <c r="J198" s="24">
        <v>0</v>
      </c>
      <c r="K198" s="24">
        <v>0.42</v>
      </c>
      <c r="L198" s="24">
        <v>8.4</v>
      </c>
      <c r="M198" s="24">
        <v>15.6</v>
      </c>
      <c r="N198" s="24">
        <v>12</v>
      </c>
      <c r="O198" s="24">
        <v>0.54</v>
      </c>
    </row>
    <row r="199" spans="1:15" ht="25.5" x14ac:dyDescent="0.25">
      <c r="A199" s="6">
        <v>103</v>
      </c>
      <c r="B199" s="15" t="s">
        <v>80</v>
      </c>
      <c r="C199" s="117">
        <v>250</v>
      </c>
      <c r="D199" s="118">
        <v>2.57</v>
      </c>
      <c r="E199" s="118">
        <v>2.78</v>
      </c>
      <c r="F199" s="118">
        <v>15.69</v>
      </c>
      <c r="G199" s="118">
        <v>109</v>
      </c>
      <c r="H199" s="24">
        <v>0.09</v>
      </c>
      <c r="I199" s="24">
        <v>6.08</v>
      </c>
      <c r="J199" s="24">
        <v>0</v>
      </c>
      <c r="K199" s="24">
        <v>1.45</v>
      </c>
      <c r="L199" s="24">
        <v>29.5</v>
      </c>
      <c r="M199" s="24">
        <v>57.73</v>
      </c>
      <c r="N199" s="24">
        <v>23.8</v>
      </c>
      <c r="O199" s="24">
        <v>1</v>
      </c>
    </row>
    <row r="200" spans="1:15" ht="25.5" x14ac:dyDescent="0.25">
      <c r="A200" s="6" t="s">
        <v>96</v>
      </c>
      <c r="B200" s="133" t="s">
        <v>97</v>
      </c>
      <c r="C200" s="16">
        <v>90</v>
      </c>
      <c r="D200" s="16">
        <v>12.18</v>
      </c>
      <c r="E200" s="16">
        <v>3.04</v>
      </c>
      <c r="F200" s="16">
        <v>8.27</v>
      </c>
      <c r="G200" s="16">
        <v>175.81</v>
      </c>
      <c r="H200" s="24">
        <v>4.4999999999999998E-2</v>
      </c>
      <c r="I200" s="24">
        <v>0.30399999999999999</v>
      </c>
      <c r="J200" s="24">
        <v>1.4999999999999999E-2</v>
      </c>
      <c r="K200" s="24">
        <v>4.4999999999999998E-2</v>
      </c>
      <c r="L200" s="24">
        <v>17.606000000000002</v>
      </c>
      <c r="M200" s="24">
        <v>90.281000000000006</v>
      </c>
      <c r="N200" s="24">
        <v>10.26</v>
      </c>
      <c r="O200" s="24">
        <v>0.81599999999999995</v>
      </c>
    </row>
    <row r="201" spans="1:15" ht="15" customHeight="1" x14ac:dyDescent="0.25">
      <c r="A201" s="177">
        <v>304</v>
      </c>
      <c r="B201" s="22" t="s">
        <v>120</v>
      </c>
      <c r="C201" s="21">
        <v>150</v>
      </c>
      <c r="D201" s="13">
        <v>3.65</v>
      </c>
      <c r="E201" s="13">
        <v>5.37</v>
      </c>
      <c r="F201" s="13">
        <v>36.68</v>
      </c>
      <c r="G201" s="13">
        <v>209.7</v>
      </c>
      <c r="H201" s="25">
        <v>0.03</v>
      </c>
      <c r="I201" s="25">
        <v>0</v>
      </c>
      <c r="J201" s="25">
        <v>0</v>
      </c>
      <c r="K201" s="25">
        <v>0.28000000000000003</v>
      </c>
      <c r="L201" s="25">
        <v>1.37</v>
      </c>
      <c r="M201" s="25">
        <v>60.95</v>
      </c>
      <c r="N201" s="25">
        <v>16.34</v>
      </c>
      <c r="O201" s="25">
        <v>0.53</v>
      </c>
    </row>
    <row r="202" spans="1:15" x14ac:dyDescent="0.25">
      <c r="A202" s="111">
        <v>342</v>
      </c>
      <c r="B202" s="29" t="s">
        <v>87</v>
      </c>
      <c r="C202" s="26">
        <v>200</v>
      </c>
      <c r="D202" s="27">
        <v>0.16</v>
      </c>
      <c r="E202" s="27">
        <v>0.16</v>
      </c>
      <c r="F202" s="27">
        <v>27.88</v>
      </c>
      <c r="G202" s="27">
        <v>114.6</v>
      </c>
      <c r="H202" s="28">
        <v>1.2E-2</v>
      </c>
      <c r="I202" s="28">
        <v>0.9</v>
      </c>
      <c r="J202" s="28">
        <v>0</v>
      </c>
      <c r="K202" s="28">
        <v>0.16</v>
      </c>
      <c r="L202" s="28">
        <v>14.18</v>
      </c>
      <c r="M202" s="28">
        <v>4.4000000000000004</v>
      </c>
      <c r="N202" s="28">
        <v>5.14</v>
      </c>
      <c r="O202" s="28">
        <v>0.95</v>
      </c>
    </row>
    <row r="203" spans="1:15" ht="38.25" x14ac:dyDescent="0.25">
      <c r="A203" s="110"/>
      <c r="B203" s="40" t="s">
        <v>106</v>
      </c>
      <c r="C203" s="138">
        <v>40</v>
      </c>
      <c r="D203" s="160">
        <v>4.8</v>
      </c>
      <c r="E203" s="160">
        <v>0.52</v>
      </c>
      <c r="F203" s="160">
        <v>22.2</v>
      </c>
      <c r="G203" s="160">
        <v>103</v>
      </c>
      <c r="H203" s="139">
        <v>6.3E-2</v>
      </c>
      <c r="I203" s="139">
        <v>0</v>
      </c>
      <c r="J203" s="139">
        <v>0</v>
      </c>
      <c r="K203" s="139">
        <v>0</v>
      </c>
      <c r="L203" s="139">
        <v>10.92</v>
      </c>
      <c r="M203" s="139">
        <v>34.86</v>
      </c>
      <c r="N203" s="139">
        <v>14.7</v>
      </c>
      <c r="O203" s="139">
        <v>0.67</v>
      </c>
    </row>
    <row r="204" spans="1:15" x14ac:dyDescent="0.25">
      <c r="A204" s="23"/>
      <c r="B204" s="66" t="s">
        <v>66</v>
      </c>
      <c r="C204" s="19">
        <f>SUM(C198:C203)</f>
        <v>790</v>
      </c>
      <c r="D204" s="93">
        <f t="shared" ref="D204:O204" si="29">SUM(D198:D203)</f>
        <v>24.02</v>
      </c>
      <c r="E204" s="93">
        <f t="shared" si="29"/>
        <v>17.87</v>
      </c>
      <c r="F204" s="93">
        <f t="shared" si="29"/>
        <v>114.72</v>
      </c>
      <c r="G204" s="93">
        <f t="shared" si="29"/>
        <v>787.11</v>
      </c>
      <c r="H204" s="94">
        <f t="shared" si="29"/>
        <v>0.27600000000000002</v>
      </c>
      <c r="I204" s="94">
        <f t="shared" si="29"/>
        <v>17.783999999999995</v>
      </c>
      <c r="J204" s="94">
        <f t="shared" si="29"/>
        <v>1.4999999999999999E-2</v>
      </c>
      <c r="K204" s="94">
        <f t="shared" si="29"/>
        <v>2.355</v>
      </c>
      <c r="L204" s="94">
        <f t="shared" si="29"/>
        <v>81.975999999999999</v>
      </c>
      <c r="M204" s="94">
        <f t="shared" si="29"/>
        <v>263.82099999999997</v>
      </c>
      <c r="N204" s="94">
        <f t="shared" si="29"/>
        <v>82.24</v>
      </c>
      <c r="O204" s="94">
        <f t="shared" si="29"/>
        <v>4.5060000000000002</v>
      </c>
    </row>
    <row r="205" spans="1:15" x14ac:dyDescent="0.25">
      <c r="A205" s="186" t="s">
        <v>90</v>
      </c>
      <c r="B205" s="187"/>
      <c r="C205" s="187"/>
      <c r="D205" s="187"/>
      <c r="E205" s="187"/>
      <c r="F205" s="187"/>
      <c r="G205" s="187"/>
      <c r="H205" s="187"/>
      <c r="I205" s="187"/>
      <c r="J205" s="187"/>
      <c r="K205" s="187"/>
      <c r="L205" s="187"/>
      <c r="M205" s="187"/>
      <c r="N205" s="187"/>
      <c r="O205" s="188"/>
    </row>
    <row r="206" spans="1:15" x14ac:dyDescent="0.25">
      <c r="A206" s="78">
        <v>401</v>
      </c>
      <c r="B206" s="82" t="s">
        <v>86</v>
      </c>
      <c r="C206" s="78">
        <v>115</v>
      </c>
      <c r="D206" s="80">
        <v>7.77</v>
      </c>
      <c r="E206" s="78">
        <v>7.65</v>
      </c>
      <c r="F206" s="78">
        <v>50.79</v>
      </c>
      <c r="G206" s="78">
        <v>302.5</v>
      </c>
      <c r="H206" s="81">
        <v>0.154</v>
      </c>
      <c r="I206" s="81">
        <v>0.44700000000000001</v>
      </c>
      <c r="J206" s="81">
        <v>1.7999999999999999E-2</v>
      </c>
      <c r="K206" s="81">
        <v>3.67</v>
      </c>
      <c r="L206" s="81">
        <v>85.92</v>
      </c>
      <c r="M206" s="81">
        <v>124.9</v>
      </c>
      <c r="N206" s="81">
        <v>33.619999999999997</v>
      </c>
      <c r="O206" s="81">
        <v>1.5920000000000001</v>
      </c>
    </row>
    <row r="207" spans="1:15" x14ac:dyDescent="0.25">
      <c r="A207" s="179" t="s">
        <v>125</v>
      </c>
      <c r="B207" s="120" t="s">
        <v>72</v>
      </c>
      <c r="C207" s="169">
        <v>215</v>
      </c>
      <c r="D207" s="13">
        <v>7.0000000000000007E-2</v>
      </c>
      <c r="E207" s="13">
        <v>0.02</v>
      </c>
      <c r="F207" s="13">
        <v>15</v>
      </c>
      <c r="G207" s="13">
        <v>60</v>
      </c>
      <c r="H207" s="25">
        <v>0</v>
      </c>
      <c r="I207" s="25">
        <v>0.03</v>
      </c>
      <c r="J207" s="25">
        <v>0</v>
      </c>
      <c r="K207" s="25">
        <v>0</v>
      </c>
      <c r="L207" s="25">
        <v>11.1</v>
      </c>
      <c r="M207" s="25">
        <v>2.8</v>
      </c>
      <c r="N207" s="25">
        <v>1.4</v>
      </c>
      <c r="O207" s="25">
        <v>0.28000000000000003</v>
      </c>
    </row>
    <row r="208" spans="1:15" x14ac:dyDescent="0.25">
      <c r="A208" s="23"/>
      <c r="B208" s="66" t="s">
        <v>75</v>
      </c>
      <c r="C208" s="19">
        <f t="shared" ref="C208:O208" si="30">SUM(C206:C207)</f>
        <v>330</v>
      </c>
      <c r="D208" s="13">
        <f t="shared" si="30"/>
        <v>7.84</v>
      </c>
      <c r="E208" s="13">
        <f t="shared" si="30"/>
        <v>7.67</v>
      </c>
      <c r="F208" s="13">
        <f t="shared" si="30"/>
        <v>65.789999999999992</v>
      </c>
      <c r="G208" s="13">
        <f t="shared" si="30"/>
        <v>362.5</v>
      </c>
      <c r="H208" s="25">
        <f t="shared" si="30"/>
        <v>0.154</v>
      </c>
      <c r="I208" s="25">
        <f t="shared" si="30"/>
        <v>0.47699999999999998</v>
      </c>
      <c r="J208" s="25">
        <f t="shared" si="30"/>
        <v>1.7999999999999999E-2</v>
      </c>
      <c r="K208" s="25">
        <f t="shared" si="30"/>
        <v>3.67</v>
      </c>
      <c r="L208" s="25">
        <f t="shared" si="30"/>
        <v>97.02</v>
      </c>
      <c r="M208" s="25">
        <f t="shared" si="30"/>
        <v>127.7</v>
      </c>
      <c r="N208" s="25">
        <f t="shared" si="30"/>
        <v>35.019999999999996</v>
      </c>
      <c r="O208" s="25">
        <f t="shared" si="30"/>
        <v>1.8720000000000001</v>
      </c>
    </row>
    <row r="209" spans="1:15" x14ac:dyDescent="0.25">
      <c r="A209" s="23"/>
      <c r="B209" s="71" t="s">
        <v>67</v>
      </c>
      <c r="C209" s="75">
        <f t="shared" ref="C209:O209" si="31">C194+C204+C208</f>
        <v>1660</v>
      </c>
      <c r="D209" s="76">
        <f t="shared" si="31"/>
        <v>46.019999999999996</v>
      </c>
      <c r="E209" s="76">
        <f t="shared" si="31"/>
        <v>39.33</v>
      </c>
      <c r="F209" s="76">
        <f t="shared" si="31"/>
        <v>260.37</v>
      </c>
      <c r="G209" s="76">
        <f t="shared" si="31"/>
        <v>1648.6100000000001</v>
      </c>
      <c r="H209" s="77">
        <f t="shared" si="31"/>
        <v>0.623</v>
      </c>
      <c r="I209" s="77">
        <f t="shared" si="31"/>
        <v>28.395999999999997</v>
      </c>
      <c r="J209" s="77">
        <f t="shared" si="31"/>
        <v>0.157</v>
      </c>
      <c r="K209" s="76">
        <f t="shared" si="31"/>
        <v>7.0419999999999998</v>
      </c>
      <c r="L209" s="77">
        <f t="shared" si="31"/>
        <v>504.76599999999996</v>
      </c>
      <c r="M209" s="77">
        <f t="shared" si="31"/>
        <v>678.82100000000003</v>
      </c>
      <c r="N209" s="77">
        <f t="shared" si="31"/>
        <v>199.2</v>
      </c>
      <c r="O209" s="77">
        <f t="shared" si="31"/>
        <v>9.7360000000000007</v>
      </c>
    </row>
    <row r="210" spans="1:15" x14ac:dyDescent="0.25">
      <c r="A210" s="193" t="s">
        <v>34</v>
      </c>
      <c r="B210" s="193"/>
      <c r="C210" s="193"/>
      <c r="D210" s="193"/>
      <c r="E210" s="193"/>
      <c r="F210" s="193"/>
      <c r="G210" s="193"/>
      <c r="H210" s="193"/>
      <c r="I210" s="193"/>
      <c r="J210" s="193"/>
      <c r="K210" s="193"/>
      <c r="L210" s="193"/>
      <c r="M210" s="193"/>
      <c r="N210" s="193"/>
      <c r="O210" s="193"/>
    </row>
    <row r="211" spans="1:15" x14ac:dyDescent="0.25">
      <c r="A211" s="194" t="s">
        <v>88</v>
      </c>
      <c r="B211" s="194"/>
      <c r="C211" s="194"/>
      <c r="D211" s="194"/>
      <c r="E211" s="194"/>
      <c r="F211" s="194"/>
      <c r="G211" s="194"/>
      <c r="H211" s="194"/>
      <c r="I211" s="194"/>
      <c r="J211" s="194"/>
      <c r="K211" s="194"/>
      <c r="L211" s="194"/>
      <c r="M211" s="194"/>
      <c r="N211" s="194"/>
      <c r="O211" s="194"/>
    </row>
    <row r="212" spans="1:15" x14ac:dyDescent="0.25">
      <c r="A212" s="189" t="s">
        <v>26</v>
      </c>
      <c r="B212" s="191" t="s">
        <v>24</v>
      </c>
      <c r="C212" s="184" t="s">
        <v>9</v>
      </c>
      <c r="D212" s="184" t="s">
        <v>10</v>
      </c>
      <c r="E212" s="184" t="s">
        <v>11</v>
      </c>
      <c r="F212" s="184" t="s">
        <v>12</v>
      </c>
      <c r="G212" s="184" t="s">
        <v>13</v>
      </c>
      <c r="H212" s="184" t="s">
        <v>14</v>
      </c>
      <c r="I212" s="184"/>
      <c r="J212" s="184"/>
      <c r="K212" s="184"/>
      <c r="L212" s="184" t="s">
        <v>15</v>
      </c>
      <c r="M212" s="184"/>
      <c r="N212" s="184"/>
      <c r="O212" s="184"/>
    </row>
    <row r="213" spans="1:15" x14ac:dyDescent="0.25">
      <c r="A213" s="190"/>
      <c r="B213" s="191"/>
      <c r="C213" s="184"/>
      <c r="D213" s="184"/>
      <c r="E213" s="184"/>
      <c r="F213" s="184"/>
      <c r="G213" s="184"/>
      <c r="H213" s="112" t="s">
        <v>16</v>
      </c>
      <c r="I213" s="112" t="s">
        <v>17</v>
      </c>
      <c r="J213" s="112" t="s">
        <v>18</v>
      </c>
      <c r="K213" s="112" t="s">
        <v>19</v>
      </c>
      <c r="L213" s="112" t="s">
        <v>20</v>
      </c>
      <c r="M213" s="112" t="s">
        <v>21</v>
      </c>
      <c r="N213" s="112" t="s">
        <v>22</v>
      </c>
      <c r="O213" s="112" t="s">
        <v>23</v>
      </c>
    </row>
    <row r="214" spans="1:15" ht="29.45" customHeight="1" x14ac:dyDescent="0.25">
      <c r="A214" s="95" t="s">
        <v>71</v>
      </c>
      <c r="B214" s="66" t="s">
        <v>121</v>
      </c>
      <c r="C214" s="137">
        <v>150</v>
      </c>
      <c r="D214" s="163">
        <v>10.88</v>
      </c>
      <c r="E214" s="163">
        <v>10.3</v>
      </c>
      <c r="F214" s="163">
        <v>5.22</v>
      </c>
      <c r="G214" s="163">
        <v>156.35</v>
      </c>
      <c r="H214" s="164">
        <v>8.3000000000000004E-2</v>
      </c>
      <c r="I214" s="164">
        <v>1.325</v>
      </c>
      <c r="J214" s="164">
        <v>0.18</v>
      </c>
      <c r="K214" s="164">
        <v>0.39900000000000002</v>
      </c>
      <c r="L214" s="164">
        <v>87.849000000000004</v>
      </c>
      <c r="M214" s="164">
        <v>167.148</v>
      </c>
      <c r="N214" s="164">
        <v>17.346</v>
      </c>
      <c r="O214" s="164">
        <v>1.91</v>
      </c>
    </row>
    <row r="215" spans="1:15" ht="25.5" x14ac:dyDescent="0.25">
      <c r="A215" s="179" t="s">
        <v>61</v>
      </c>
      <c r="B215" s="22" t="s">
        <v>143</v>
      </c>
      <c r="C215" s="21">
        <v>222</v>
      </c>
      <c r="D215" s="13">
        <v>0.13</v>
      </c>
      <c r="E215" s="13">
        <v>0.02</v>
      </c>
      <c r="F215" s="13">
        <v>15.2</v>
      </c>
      <c r="G215" s="13">
        <v>62</v>
      </c>
      <c r="H215" s="25">
        <v>0</v>
      </c>
      <c r="I215" s="25">
        <v>2.83</v>
      </c>
      <c r="J215" s="25">
        <v>0</v>
      </c>
      <c r="K215" s="25">
        <v>0.01</v>
      </c>
      <c r="L215" s="25">
        <v>14.2</v>
      </c>
      <c r="M215" s="25">
        <v>4.4000000000000004</v>
      </c>
      <c r="N215" s="25">
        <v>2.4</v>
      </c>
      <c r="O215" s="25">
        <v>0.36</v>
      </c>
    </row>
    <row r="216" spans="1:15" ht="25.5" x14ac:dyDescent="0.25">
      <c r="A216" s="78">
        <v>1</v>
      </c>
      <c r="B216" s="82" t="s">
        <v>119</v>
      </c>
      <c r="C216" s="88">
        <v>40</v>
      </c>
      <c r="D216" s="88">
        <v>2.36</v>
      </c>
      <c r="E216" s="88">
        <v>7.49</v>
      </c>
      <c r="F216" s="88">
        <v>14.89</v>
      </c>
      <c r="G216" s="108">
        <v>136</v>
      </c>
      <c r="H216" s="88">
        <v>3.4000000000000002E-2</v>
      </c>
      <c r="I216" s="162">
        <v>0</v>
      </c>
      <c r="J216" s="109">
        <v>0.04</v>
      </c>
      <c r="K216" s="109">
        <v>0.44</v>
      </c>
      <c r="L216" s="108">
        <v>8.4</v>
      </c>
      <c r="M216" s="108">
        <v>22.5</v>
      </c>
      <c r="N216" s="109">
        <v>4.2</v>
      </c>
      <c r="O216" s="109">
        <v>0.35</v>
      </c>
    </row>
    <row r="217" spans="1:15" x14ac:dyDescent="0.25">
      <c r="A217" s="134">
        <v>338</v>
      </c>
      <c r="B217" s="135" t="s">
        <v>76</v>
      </c>
      <c r="C217" s="114">
        <v>100</v>
      </c>
      <c r="D217" s="115">
        <v>1.5</v>
      </c>
      <c r="E217" s="115">
        <v>0.5</v>
      </c>
      <c r="F217" s="115">
        <v>21</v>
      </c>
      <c r="G217" s="115">
        <v>96</v>
      </c>
      <c r="H217" s="116">
        <v>0.04</v>
      </c>
      <c r="I217" s="116">
        <v>10</v>
      </c>
      <c r="J217" s="116">
        <v>0</v>
      </c>
      <c r="K217" s="116">
        <v>0.4</v>
      </c>
      <c r="L217" s="116">
        <v>8</v>
      </c>
      <c r="M217" s="116">
        <v>28</v>
      </c>
      <c r="N217" s="116">
        <v>42</v>
      </c>
      <c r="O217" s="116">
        <v>0.6</v>
      </c>
    </row>
    <row r="218" spans="1:15" x14ac:dyDescent="0.25">
      <c r="A218" s="73"/>
      <c r="B218" s="68" t="s">
        <v>65</v>
      </c>
      <c r="C218" s="67">
        <f t="shared" ref="C218:O218" si="32">SUM(C214:C217)</f>
        <v>512</v>
      </c>
      <c r="D218" s="84">
        <f t="shared" si="32"/>
        <v>14.870000000000001</v>
      </c>
      <c r="E218" s="84">
        <f t="shared" si="32"/>
        <v>18.310000000000002</v>
      </c>
      <c r="F218" s="84">
        <f t="shared" si="32"/>
        <v>56.31</v>
      </c>
      <c r="G218" s="84">
        <f t="shared" si="32"/>
        <v>450.35</v>
      </c>
      <c r="H218" s="85">
        <f t="shared" si="32"/>
        <v>0.157</v>
      </c>
      <c r="I218" s="85">
        <f t="shared" si="32"/>
        <v>14.155000000000001</v>
      </c>
      <c r="J218" s="85">
        <f t="shared" si="32"/>
        <v>0.22</v>
      </c>
      <c r="K218" s="85">
        <f t="shared" si="32"/>
        <v>1.2490000000000001</v>
      </c>
      <c r="L218" s="85">
        <f t="shared" si="32"/>
        <v>118.44900000000001</v>
      </c>
      <c r="M218" s="85">
        <f t="shared" si="32"/>
        <v>222.048</v>
      </c>
      <c r="N218" s="85">
        <f t="shared" si="32"/>
        <v>65.945999999999998</v>
      </c>
      <c r="O218" s="85">
        <f t="shared" si="32"/>
        <v>3.22</v>
      </c>
    </row>
    <row r="219" spans="1:15" x14ac:dyDescent="0.25">
      <c r="A219" s="72"/>
      <c r="B219" s="72"/>
      <c r="C219" s="72"/>
      <c r="D219" s="72"/>
      <c r="E219" s="185" t="s">
        <v>89</v>
      </c>
      <c r="F219" s="185"/>
      <c r="G219" s="185"/>
      <c r="H219" s="185"/>
      <c r="I219" s="185"/>
      <c r="J219" s="72"/>
      <c r="K219" s="72"/>
      <c r="L219" s="72"/>
      <c r="M219" s="72"/>
      <c r="N219" s="72"/>
      <c r="O219" s="72"/>
    </row>
    <row r="220" spans="1:15" x14ac:dyDescent="0.25">
      <c r="A220" s="195" t="s">
        <v>26</v>
      </c>
      <c r="B220" s="197" t="s">
        <v>24</v>
      </c>
      <c r="C220" s="192" t="s">
        <v>9</v>
      </c>
      <c r="D220" s="192" t="s">
        <v>10</v>
      </c>
      <c r="E220" s="192" t="s">
        <v>11</v>
      </c>
      <c r="F220" s="192" t="s">
        <v>12</v>
      </c>
      <c r="G220" s="192" t="s">
        <v>13</v>
      </c>
      <c r="H220" s="192" t="s">
        <v>14</v>
      </c>
      <c r="I220" s="192"/>
      <c r="J220" s="192"/>
      <c r="K220" s="192"/>
      <c r="L220" s="192" t="s">
        <v>15</v>
      </c>
      <c r="M220" s="192"/>
      <c r="N220" s="192"/>
      <c r="O220" s="192"/>
    </row>
    <row r="221" spans="1:15" x14ac:dyDescent="0.25">
      <c r="A221" s="196"/>
      <c r="B221" s="197"/>
      <c r="C221" s="192"/>
      <c r="D221" s="192"/>
      <c r="E221" s="192"/>
      <c r="F221" s="192"/>
      <c r="G221" s="192"/>
      <c r="H221" s="129" t="s">
        <v>16</v>
      </c>
      <c r="I221" s="129" t="s">
        <v>17</v>
      </c>
      <c r="J221" s="129" t="s">
        <v>18</v>
      </c>
      <c r="K221" s="129" t="s">
        <v>19</v>
      </c>
      <c r="L221" s="129" t="s">
        <v>20</v>
      </c>
      <c r="M221" s="129" t="s">
        <v>21</v>
      </c>
      <c r="N221" s="129" t="s">
        <v>22</v>
      </c>
      <c r="O221" s="129" t="s">
        <v>23</v>
      </c>
    </row>
    <row r="222" spans="1:15" ht="25.5" x14ac:dyDescent="0.25">
      <c r="A222" s="177">
        <v>70</v>
      </c>
      <c r="B222" s="22" t="s">
        <v>122</v>
      </c>
      <c r="C222" s="21">
        <v>60</v>
      </c>
      <c r="D222" s="13">
        <v>0.42</v>
      </c>
      <c r="E222" s="13">
        <v>0.06</v>
      </c>
      <c r="F222" s="13">
        <v>1.1399999999999999</v>
      </c>
      <c r="G222" s="13">
        <v>7</v>
      </c>
      <c r="H222" s="25">
        <v>0.02</v>
      </c>
      <c r="I222" s="25">
        <v>2.94</v>
      </c>
      <c r="J222" s="25">
        <v>0</v>
      </c>
      <c r="K222" s="25">
        <v>0.06</v>
      </c>
      <c r="L222" s="25">
        <v>10.199999999999999</v>
      </c>
      <c r="M222" s="25">
        <v>18</v>
      </c>
      <c r="N222" s="25">
        <v>8.4</v>
      </c>
      <c r="O222" s="25">
        <v>0.3</v>
      </c>
    </row>
    <row r="223" spans="1:15" x14ac:dyDescent="0.25">
      <c r="A223" s="34">
        <v>102</v>
      </c>
      <c r="B223" s="30" t="s">
        <v>52</v>
      </c>
      <c r="C223" s="35">
        <v>250</v>
      </c>
      <c r="D223" s="36">
        <v>5.49</v>
      </c>
      <c r="E223" s="36">
        <v>5.27</v>
      </c>
      <c r="F223" s="36">
        <v>16.54</v>
      </c>
      <c r="G223" s="36">
        <v>148.25</v>
      </c>
      <c r="H223" s="33">
        <v>0.22800000000000001</v>
      </c>
      <c r="I223" s="33">
        <v>5.8250000000000002</v>
      </c>
      <c r="J223" s="33">
        <v>0</v>
      </c>
      <c r="K223" s="33">
        <v>2.4249999999999998</v>
      </c>
      <c r="L223" s="33">
        <v>5.8250000000000002</v>
      </c>
      <c r="M223" s="33">
        <v>88.1</v>
      </c>
      <c r="N223" s="33">
        <v>35.575000000000003</v>
      </c>
      <c r="O223" s="33">
        <v>2.0499999999999998</v>
      </c>
    </row>
    <row r="224" spans="1:15" ht="25.5" x14ac:dyDescent="0.25">
      <c r="A224" s="62">
        <v>259</v>
      </c>
      <c r="B224" s="165" t="s">
        <v>123</v>
      </c>
      <c r="C224" s="166">
        <v>175</v>
      </c>
      <c r="D224" s="63">
        <v>12.3</v>
      </c>
      <c r="E224" s="63">
        <v>29.5</v>
      </c>
      <c r="F224" s="63">
        <v>16.579999999999998</v>
      </c>
      <c r="G224" s="63">
        <v>383</v>
      </c>
      <c r="H224" s="64">
        <v>0.37</v>
      </c>
      <c r="I224" s="64">
        <v>6.76</v>
      </c>
      <c r="J224" s="64">
        <v>0</v>
      </c>
      <c r="K224" s="64">
        <v>3.09</v>
      </c>
      <c r="L224" s="64">
        <v>28.69</v>
      </c>
      <c r="M224" s="64">
        <v>180.22</v>
      </c>
      <c r="N224" s="64">
        <v>42.84</v>
      </c>
      <c r="O224" s="64">
        <v>3.02</v>
      </c>
    </row>
    <row r="225" spans="1:15" x14ac:dyDescent="0.25">
      <c r="A225" s="110">
        <v>349</v>
      </c>
      <c r="B225" s="40" t="s">
        <v>44</v>
      </c>
      <c r="C225" s="31">
        <v>200</v>
      </c>
      <c r="D225" s="32">
        <v>0.66</v>
      </c>
      <c r="E225" s="32">
        <v>0.09</v>
      </c>
      <c r="F225" s="32">
        <v>32.01</v>
      </c>
      <c r="G225" s="32">
        <v>132.80000000000001</v>
      </c>
      <c r="H225" s="33">
        <v>0.02</v>
      </c>
      <c r="I225" s="33">
        <v>0.73</v>
      </c>
      <c r="J225" s="33">
        <v>0</v>
      </c>
      <c r="K225" s="33">
        <v>0.51</v>
      </c>
      <c r="L225" s="33">
        <v>32.479999999999997</v>
      </c>
      <c r="M225" s="33">
        <v>23.44</v>
      </c>
      <c r="N225" s="33">
        <v>17.46</v>
      </c>
      <c r="O225" s="33">
        <v>0.7</v>
      </c>
    </row>
    <row r="226" spans="1:15" ht="38.25" x14ac:dyDescent="0.25">
      <c r="A226" s="110"/>
      <c r="B226" s="40" t="s">
        <v>106</v>
      </c>
      <c r="C226" s="138">
        <v>40</v>
      </c>
      <c r="D226" s="160">
        <v>4.8</v>
      </c>
      <c r="E226" s="160">
        <v>0.52</v>
      </c>
      <c r="F226" s="160">
        <v>22.2</v>
      </c>
      <c r="G226" s="160">
        <v>103</v>
      </c>
      <c r="H226" s="139">
        <v>6.3E-2</v>
      </c>
      <c r="I226" s="139">
        <v>0</v>
      </c>
      <c r="J226" s="139">
        <v>0</v>
      </c>
      <c r="K226" s="139">
        <v>0</v>
      </c>
      <c r="L226" s="139">
        <v>10.92</v>
      </c>
      <c r="M226" s="139">
        <v>34.86</v>
      </c>
      <c r="N226" s="139">
        <v>14.7</v>
      </c>
      <c r="O226" s="139">
        <v>0.67</v>
      </c>
    </row>
    <row r="227" spans="1:15" x14ac:dyDescent="0.25">
      <c r="A227" s="23"/>
      <c r="B227" s="66" t="s">
        <v>66</v>
      </c>
      <c r="C227" s="19">
        <f>SUM(C222:C226)</f>
        <v>725</v>
      </c>
      <c r="D227" s="93">
        <f t="shared" ref="D227:O227" si="33">SUM(D222:D226)</f>
        <v>23.67</v>
      </c>
      <c r="E227" s="93">
        <f t="shared" si="33"/>
        <v>35.440000000000005</v>
      </c>
      <c r="F227" s="93">
        <f t="shared" si="33"/>
        <v>88.47</v>
      </c>
      <c r="G227" s="93">
        <f t="shared" si="33"/>
        <v>774.05</v>
      </c>
      <c r="H227" s="94">
        <f t="shared" si="33"/>
        <v>0.70100000000000007</v>
      </c>
      <c r="I227" s="94">
        <f t="shared" si="33"/>
        <v>16.254999999999999</v>
      </c>
      <c r="J227" s="94">
        <f t="shared" si="33"/>
        <v>0</v>
      </c>
      <c r="K227" s="94">
        <f t="shared" si="33"/>
        <v>6.0849999999999991</v>
      </c>
      <c r="L227" s="94">
        <f t="shared" si="33"/>
        <v>88.114999999999995</v>
      </c>
      <c r="M227" s="94">
        <f t="shared" si="33"/>
        <v>344.62</v>
      </c>
      <c r="N227" s="94">
        <f t="shared" si="33"/>
        <v>118.97500000000001</v>
      </c>
      <c r="O227" s="94">
        <f t="shared" si="33"/>
        <v>6.7399999999999993</v>
      </c>
    </row>
    <row r="228" spans="1:15" x14ac:dyDescent="0.25">
      <c r="A228" s="186" t="s">
        <v>90</v>
      </c>
      <c r="B228" s="187"/>
      <c r="C228" s="187"/>
      <c r="D228" s="187"/>
      <c r="E228" s="187"/>
      <c r="F228" s="187"/>
      <c r="G228" s="187"/>
      <c r="H228" s="187"/>
      <c r="I228" s="187"/>
      <c r="J228" s="187"/>
      <c r="K228" s="187"/>
      <c r="L228" s="187"/>
      <c r="M228" s="187"/>
      <c r="N228" s="187"/>
      <c r="O228" s="188"/>
    </row>
    <row r="229" spans="1:15" x14ac:dyDescent="0.25">
      <c r="A229" s="98" t="s">
        <v>91</v>
      </c>
      <c r="B229" s="99" t="s">
        <v>92</v>
      </c>
      <c r="C229" s="83">
        <v>75</v>
      </c>
      <c r="D229" s="76">
        <v>9.2200000000000006</v>
      </c>
      <c r="E229" s="76">
        <v>5.48</v>
      </c>
      <c r="F229" s="76">
        <v>29.18</v>
      </c>
      <c r="G229" s="76">
        <v>202</v>
      </c>
      <c r="H229" s="77">
        <v>0.08</v>
      </c>
      <c r="I229" s="77">
        <v>0.04</v>
      </c>
      <c r="J229" s="77">
        <v>3.4000000000000002E-2</v>
      </c>
      <c r="K229" s="77">
        <v>0.9</v>
      </c>
      <c r="L229" s="77">
        <v>50.8</v>
      </c>
      <c r="M229" s="77">
        <v>90.2</v>
      </c>
      <c r="N229" s="77">
        <v>21.6</v>
      </c>
      <c r="O229" s="77">
        <v>0.9</v>
      </c>
    </row>
    <row r="230" spans="1:15" x14ac:dyDescent="0.25">
      <c r="A230" s="170">
        <v>386</v>
      </c>
      <c r="B230" s="175" t="s">
        <v>129</v>
      </c>
      <c r="C230" s="170">
        <v>200</v>
      </c>
      <c r="D230" s="176">
        <v>5.8</v>
      </c>
      <c r="E230" s="80">
        <v>5</v>
      </c>
      <c r="F230" s="80">
        <v>8.4</v>
      </c>
      <c r="G230" s="80">
        <v>102</v>
      </c>
      <c r="H230" s="81">
        <v>0.04</v>
      </c>
      <c r="I230" s="81">
        <v>0.6</v>
      </c>
      <c r="J230" s="81">
        <v>0.04</v>
      </c>
      <c r="K230" s="81">
        <v>0</v>
      </c>
      <c r="L230" s="81">
        <v>248</v>
      </c>
      <c r="M230" s="81">
        <v>184</v>
      </c>
      <c r="N230" s="81">
        <v>28</v>
      </c>
      <c r="O230" s="81">
        <v>0.2</v>
      </c>
    </row>
    <row r="231" spans="1:15" x14ac:dyDescent="0.25">
      <c r="A231" s="23"/>
      <c r="B231" s="66" t="s">
        <v>75</v>
      </c>
      <c r="C231" s="19">
        <f t="shared" ref="C231:O231" si="34">SUM(C230:C230)</f>
        <v>200</v>
      </c>
      <c r="D231" s="13">
        <f t="shared" si="34"/>
        <v>5.8</v>
      </c>
      <c r="E231" s="13">
        <f t="shared" si="34"/>
        <v>5</v>
      </c>
      <c r="F231" s="13">
        <f t="shared" si="34"/>
        <v>8.4</v>
      </c>
      <c r="G231" s="13">
        <f t="shared" si="34"/>
        <v>102</v>
      </c>
      <c r="H231" s="25">
        <f t="shared" si="34"/>
        <v>0.04</v>
      </c>
      <c r="I231" s="25">
        <f t="shared" si="34"/>
        <v>0.6</v>
      </c>
      <c r="J231" s="25">
        <f t="shared" si="34"/>
        <v>0.04</v>
      </c>
      <c r="K231" s="25">
        <f t="shared" si="34"/>
        <v>0</v>
      </c>
      <c r="L231" s="25">
        <f t="shared" si="34"/>
        <v>248</v>
      </c>
      <c r="M231" s="25">
        <f t="shared" si="34"/>
        <v>184</v>
      </c>
      <c r="N231" s="25">
        <f t="shared" si="34"/>
        <v>28</v>
      </c>
      <c r="O231" s="25">
        <f t="shared" si="34"/>
        <v>0.2</v>
      </c>
    </row>
    <row r="232" spans="1:15" x14ac:dyDescent="0.25">
      <c r="A232" s="23"/>
      <c r="B232" s="71" t="s">
        <v>67</v>
      </c>
      <c r="C232" s="75">
        <f t="shared" ref="C232:O232" si="35">C218+C227+C231</f>
        <v>1437</v>
      </c>
      <c r="D232" s="76">
        <f t="shared" si="35"/>
        <v>44.34</v>
      </c>
      <c r="E232" s="76">
        <f t="shared" si="35"/>
        <v>58.750000000000007</v>
      </c>
      <c r="F232" s="76">
        <f t="shared" si="35"/>
        <v>153.18</v>
      </c>
      <c r="G232" s="76">
        <f t="shared" si="35"/>
        <v>1326.4</v>
      </c>
      <c r="H232" s="76">
        <f t="shared" si="35"/>
        <v>0.89800000000000013</v>
      </c>
      <c r="I232" s="76">
        <f t="shared" si="35"/>
        <v>31.01</v>
      </c>
      <c r="J232" s="76">
        <f t="shared" si="35"/>
        <v>0.26</v>
      </c>
      <c r="K232" s="76">
        <f t="shared" si="35"/>
        <v>7.3339999999999996</v>
      </c>
      <c r="L232" s="76">
        <f t="shared" si="35"/>
        <v>454.56400000000002</v>
      </c>
      <c r="M232" s="76">
        <f t="shared" si="35"/>
        <v>750.66800000000001</v>
      </c>
      <c r="N232" s="76">
        <f t="shared" si="35"/>
        <v>212.92099999999999</v>
      </c>
      <c r="O232" s="76">
        <f t="shared" si="35"/>
        <v>10.159999999999998</v>
      </c>
    </row>
    <row r="233" spans="1:15" x14ac:dyDescent="0.25">
      <c r="A233" s="193" t="s">
        <v>35</v>
      </c>
      <c r="B233" s="193"/>
      <c r="C233" s="193"/>
      <c r="D233" s="193"/>
      <c r="E233" s="193"/>
      <c r="F233" s="193"/>
      <c r="G233" s="193"/>
      <c r="H233" s="193"/>
      <c r="I233" s="193"/>
      <c r="J233" s="193"/>
      <c r="K233" s="193"/>
      <c r="L233" s="193"/>
      <c r="M233" s="193"/>
      <c r="N233" s="193"/>
      <c r="O233" s="193"/>
    </row>
    <row r="234" spans="1:15" x14ac:dyDescent="0.25">
      <c r="A234" s="194" t="s">
        <v>88</v>
      </c>
      <c r="B234" s="194"/>
      <c r="C234" s="194"/>
      <c r="D234" s="194"/>
      <c r="E234" s="194"/>
      <c r="F234" s="194"/>
      <c r="G234" s="194"/>
      <c r="H234" s="194"/>
      <c r="I234" s="194"/>
      <c r="J234" s="194"/>
      <c r="K234" s="194"/>
      <c r="L234" s="194"/>
      <c r="M234" s="194"/>
      <c r="N234" s="194"/>
      <c r="O234" s="194"/>
    </row>
    <row r="235" spans="1:15" x14ac:dyDescent="0.25">
      <c r="A235" s="189" t="s">
        <v>26</v>
      </c>
      <c r="B235" s="191" t="s">
        <v>24</v>
      </c>
      <c r="C235" s="184" t="s">
        <v>9</v>
      </c>
      <c r="D235" s="184" t="s">
        <v>10</v>
      </c>
      <c r="E235" s="184" t="s">
        <v>11</v>
      </c>
      <c r="F235" s="184" t="s">
        <v>12</v>
      </c>
      <c r="G235" s="184" t="s">
        <v>13</v>
      </c>
      <c r="H235" s="184" t="s">
        <v>14</v>
      </c>
      <c r="I235" s="184"/>
      <c r="J235" s="184"/>
      <c r="K235" s="184"/>
      <c r="L235" s="184" t="s">
        <v>15</v>
      </c>
      <c r="M235" s="184"/>
      <c r="N235" s="184"/>
      <c r="O235" s="184"/>
    </row>
    <row r="236" spans="1:15" x14ac:dyDescent="0.25">
      <c r="A236" s="190"/>
      <c r="B236" s="191"/>
      <c r="C236" s="184"/>
      <c r="D236" s="184"/>
      <c r="E236" s="184"/>
      <c r="F236" s="184"/>
      <c r="G236" s="184"/>
      <c r="H236" s="112" t="s">
        <v>16</v>
      </c>
      <c r="I236" s="112" t="s">
        <v>17</v>
      </c>
      <c r="J236" s="112" t="s">
        <v>18</v>
      </c>
      <c r="K236" s="112" t="s">
        <v>19</v>
      </c>
      <c r="L236" s="112" t="s">
        <v>20</v>
      </c>
      <c r="M236" s="112" t="s">
        <v>21</v>
      </c>
      <c r="N236" s="112" t="s">
        <v>22</v>
      </c>
      <c r="O236" s="112" t="s">
        <v>23</v>
      </c>
    </row>
    <row r="237" spans="1:15" ht="29.25" customHeight="1" x14ac:dyDescent="0.25">
      <c r="A237" s="167">
        <v>175</v>
      </c>
      <c r="B237" s="66" t="s">
        <v>124</v>
      </c>
      <c r="C237" s="65">
        <v>180</v>
      </c>
      <c r="D237" s="69">
        <v>6.23</v>
      </c>
      <c r="E237" s="69">
        <v>11.28</v>
      </c>
      <c r="F237" s="69">
        <v>34.32</v>
      </c>
      <c r="G237" s="69">
        <v>264.85000000000002</v>
      </c>
      <c r="H237" s="70">
        <v>0.10299999999999999</v>
      </c>
      <c r="I237" s="70">
        <v>0.98399999999999999</v>
      </c>
      <c r="J237" s="70">
        <v>5.5E-2</v>
      </c>
      <c r="K237" s="70">
        <v>0.182</v>
      </c>
      <c r="L237" s="70">
        <v>136.655</v>
      </c>
      <c r="M237" s="70">
        <v>160.56299999999999</v>
      </c>
      <c r="N237" s="70">
        <v>38.151000000000003</v>
      </c>
      <c r="O237" s="70">
        <v>0.497</v>
      </c>
    </row>
    <row r="238" spans="1:15" x14ac:dyDescent="0.25">
      <c r="A238" s="179" t="s">
        <v>125</v>
      </c>
      <c r="B238" s="120" t="s">
        <v>72</v>
      </c>
      <c r="C238" s="59">
        <v>215</v>
      </c>
      <c r="D238" s="13">
        <v>7.0000000000000007E-2</v>
      </c>
      <c r="E238" s="13">
        <v>0.02</v>
      </c>
      <c r="F238" s="13">
        <v>15</v>
      </c>
      <c r="G238" s="13">
        <v>60</v>
      </c>
      <c r="H238" s="25">
        <v>0</v>
      </c>
      <c r="I238" s="25">
        <v>0.03</v>
      </c>
      <c r="J238" s="25">
        <v>0</v>
      </c>
      <c r="K238" s="25">
        <v>0</v>
      </c>
      <c r="L238" s="25">
        <v>11.1</v>
      </c>
      <c r="M238" s="25">
        <v>2.8</v>
      </c>
      <c r="N238" s="25">
        <v>1.4</v>
      </c>
      <c r="O238" s="25">
        <v>0.28000000000000003</v>
      </c>
    </row>
    <row r="239" spans="1:15" x14ac:dyDescent="0.25">
      <c r="A239" s="67"/>
      <c r="B239" s="68" t="s">
        <v>60</v>
      </c>
      <c r="C239" s="65">
        <v>30</v>
      </c>
      <c r="D239" s="63">
        <v>2.31</v>
      </c>
      <c r="E239" s="63">
        <v>0.54</v>
      </c>
      <c r="F239" s="63">
        <v>10.76</v>
      </c>
      <c r="G239" s="63">
        <v>55</v>
      </c>
      <c r="H239" s="64">
        <v>2.1999999999999999E-2</v>
      </c>
      <c r="I239" s="64">
        <v>0</v>
      </c>
      <c r="J239" s="64">
        <v>0</v>
      </c>
      <c r="K239" s="64">
        <v>0.34</v>
      </c>
      <c r="L239" s="64">
        <v>3.8</v>
      </c>
      <c r="M239" s="64">
        <v>13</v>
      </c>
      <c r="N239" s="64">
        <v>2.6</v>
      </c>
      <c r="O239" s="64">
        <v>0.24</v>
      </c>
    </row>
    <row r="240" spans="1:15" x14ac:dyDescent="0.25">
      <c r="A240" s="67">
        <v>15</v>
      </c>
      <c r="B240" s="68" t="s">
        <v>64</v>
      </c>
      <c r="C240" s="65">
        <v>15</v>
      </c>
      <c r="D240" s="13">
        <v>3.48</v>
      </c>
      <c r="E240" s="13">
        <v>4.43</v>
      </c>
      <c r="F240" s="13">
        <v>0</v>
      </c>
      <c r="G240" s="13">
        <v>54</v>
      </c>
      <c r="H240" s="13">
        <v>5.0000000000000001E-3</v>
      </c>
      <c r="I240" s="13">
        <v>0.105</v>
      </c>
      <c r="J240" s="13">
        <v>3.9E-2</v>
      </c>
      <c r="K240" s="13">
        <v>7.4999999999999997E-2</v>
      </c>
      <c r="L240" s="13">
        <v>132</v>
      </c>
      <c r="M240" s="13">
        <v>75</v>
      </c>
      <c r="N240" s="13">
        <v>5.25</v>
      </c>
      <c r="O240" s="13">
        <v>0.15</v>
      </c>
    </row>
    <row r="241" spans="1:15" x14ac:dyDescent="0.25">
      <c r="A241" s="136">
        <v>338</v>
      </c>
      <c r="B241" s="10" t="s">
        <v>76</v>
      </c>
      <c r="C241" s="59">
        <v>100</v>
      </c>
      <c r="D241" s="13">
        <v>0.4</v>
      </c>
      <c r="E241" s="13">
        <v>0.4</v>
      </c>
      <c r="F241" s="13">
        <v>9.8000000000000007</v>
      </c>
      <c r="G241" s="13">
        <v>47</v>
      </c>
      <c r="H241" s="25">
        <v>0.03</v>
      </c>
      <c r="I241" s="25">
        <v>10</v>
      </c>
      <c r="J241" s="25">
        <v>0</v>
      </c>
      <c r="K241" s="25">
        <v>0.2</v>
      </c>
      <c r="L241" s="25">
        <v>16</v>
      </c>
      <c r="M241" s="25">
        <v>11</v>
      </c>
      <c r="N241" s="25">
        <v>9</v>
      </c>
      <c r="O241" s="25">
        <v>2.2000000000000002</v>
      </c>
    </row>
    <row r="242" spans="1:15" x14ac:dyDescent="0.25">
      <c r="A242" s="73"/>
      <c r="B242" s="68" t="s">
        <v>65</v>
      </c>
      <c r="C242" s="67">
        <f>SUM(C237:C241)</f>
        <v>540</v>
      </c>
      <c r="D242" s="67">
        <f t="shared" ref="D242:O242" si="36">SUM(D237:D241)</f>
        <v>12.490000000000002</v>
      </c>
      <c r="E242" s="67">
        <f t="shared" si="36"/>
        <v>16.669999999999998</v>
      </c>
      <c r="F242" s="67">
        <f t="shared" si="36"/>
        <v>69.88</v>
      </c>
      <c r="G242" s="67">
        <f t="shared" si="36"/>
        <v>480.85</v>
      </c>
      <c r="H242" s="85">
        <f t="shared" si="36"/>
        <v>0.16</v>
      </c>
      <c r="I242" s="85">
        <f t="shared" si="36"/>
        <v>11.119</v>
      </c>
      <c r="J242" s="85">
        <f t="shared" si="36"/>
        <v>9.4E-2</v>
      </c>
      <c r="K242" s="85">
        <f t="shared" si="36"/>
        <v>0.79699999999999993</v>
      </c>
      <c r="L242" s="85">
        <f t="shared" si="36"/>
        <v>299.55500000000001</v>
      </c>
      <c r="M242" s="85">
        <f t="shared" si="36"/>
        <v>262.363</v>
      </c>
      <c r="N242" s="85">
        <f t="shared" si="36"/>
        <v>56.401000000000003</v>
      </c>
      <c r="O242" s="85">
        <f t="shared" si="36"/>
        <v>3.367</v>
      </c>
    </row>
    <row r="243" spans="1:15" x14ac:dyDescent="0.25">
      <c r="A243" s="72"/>
      <c r="B243" s="72"/>
      <c r="C243" s="72"/>
      <c r="D243" s="72"/>
      <c r="E243" s="185" t="s">
        <v>89</v>
      </c>
      <c r="F243" s="185"/>
      <c r="G243" s="185"/>
      <c r="H243" s="185"/>
      <c r="I243" s="185"/>
      <c r="J243" s="72"/>
      <c r="K243" s="72"/>
      <c r="L243" s="72"/>
      <c r="M243" s="72"/>
      <c r="N243" s="72"/>
      <c r="O243" s="72"/>
    </row>
    <row r="244" spans="1:15" x14ac:dyDescent="0.25">
      <c r="A244" s="177">
        <v>52</v>
      </c>
      <c r="B244" s="22" t="s">
        <v>114</v>
      </c>
      <c r="C244" s="21">
        <v>60</v>
      </c>
      <c r="D244" s="13">
        <v>1</v>
      </c>
      <c r="E244" s="13">
        <v>4</v>
      </c>
      <c r="F244" s="13">
        <v>5</v>
      </c>
      <c r="G244" s="13">
        <v>56</v>
      </c>
      <c r="H244" s="25">
        <v>0.01</v>
      </c>
      <c r="I244" s="25">
        <v>4</v>
      </c>
      <c r="J244" s="25">
        <v>0</v>
      </c>
      <c r="K244" s="25">
        <v>2</v>
      </c>
      <c r="L244" s="25">
        <v>21</v>
      </c>
      <c r="M244" s="25">
        <v>24</v>
      </c>
      <c r="N244" s="25">
        <v>12</v>
      </c>
      <c r="O244" s="25">
        <v>1</v>
      </c>
    </row>
    <row r="245" spans="1:15" ht="25.5" x14ac:dyDescent="0.25">
      <c r="A245" s="6">
        <v>88</v>
      </c>
      <c r="B245" s="15" t="s">
        <v>81</v>
      </c>
      <c r="C245" s="117">
        <v>260</v>
      </c>
      <c r="D245" s="118">
        <v>2.0299999999999998</v>
      </c>
      <c r="E245" s="118">
        <v>6.45</v>
      </c>
      <c r="F245" s="118">
        <v>8.26</v>
      </c>
      <c r="G245" s="118">
        <v>105.95</v>
      </c>
      <c r="H245" s="24">
        <v>6.3E-2</v>
      </c>
      <c r="I245" s="24">
        <v>15.82</v>
      </c>
      <c r="J245" s="24">
        <v>0.01</v>
      </c>
      <c r="K245" s="24">
        <v>2.3530000000000002</v>
      </c>
      <c r="L245" s="24">
        <v>58.05</v>
      </c>
      <c r="M245" s="24">
        <v>55.1</v>
      </c>
      <c r="N245" s="24">
        <v>23.03</v>
      </c>
      <c r="O245" s="24">
        <v>0.85</v>
      </c>
    </row>
    <row r="246" spans="1:15" ht="25.5" x14ac:dyDescent="0.25">
      <c r="A246" s="6" t="s">
        <v>47</v>
      </c>
      <c r="B246" s="133" t="s">
        <v>48</v>
      </c>
      <c r="C246" s="16">
        <v>90</v>
      </c>
      <c r="D246" s="178">
        <v>9.68</v>
      </c>
      <c r="E246" s="178">
        <v>10.53</v>
      </c>
      <c r="F246" s="178">
        <v>11.4</v>
      </c>
      <c r="G246" s="178">
        <v>179.55</v>
      </c>
      <c r="H246" s="24">
        <v>0.15</v>
      </c>
      <c r="I246" s="24">
        <v>1.03</v>
      </c>
      <c r="J246" s="24">
        <v>0.03</v>
      </c>
      <c r="K246" s="24">
        <v>1.77</v>
      </c>
      <c r="L246" s="24">
        <v>31.6</v>
      </c>
      <c r="M246" s="24">
        <v>65.900000000000006</v>
      </c>
      <c r="N246" s="24">
        <v>15.46</v>
      </c>
      <c r="O246" s="24">
        <v>0.97</v>
      </c>
    </row>
    <row r="247" spans="1:15" x14ac:dyDescent="0.25">
      <c r="A247" s="177">
        <v>309</v>
      </c>
      <c r="B247" s="135" t="s">
        <v>117</v>
      </c>
      <c r="C247" s="21">
        <v>150</v>
      </c>
      <c r="D247" s="13">
        <v>5.016</v>
      </c>
      <c r="E247" s="13">
        <v>3.69</v>
      </c>
      <c r="F247" s="13">
        <v>26.24</v>
      </c>
      <c r="G247" s="13">
        <v>168</v>
      </c>
      <c r="H247" s="25">
        <v>3.7999999999999999E-2</v>
      </c>
      <c r="I247" s="25">
        <v>0.57799999999999996</v>
      </c>
      <c r="J247" s="47">
        <v>1E-3</v>
      </c>
      <c r="K247" s="25">
        <v>0.77600000000000002</v>
      </c>
      <c r="L247" s="25">
        <v>14.988</v>
      </c>
      <c r="M247" s="25">
        <v>40.460999999999999</v>
      </c>
      <c r="N247" s="25">
        <v>20.271000000000001</v>
      </c>
      <c r="O247" s="25">
        <v>0.98599999999999999</v>
      </c>
    </row>
    <row r="248" spans="1:15" x14ac:dyDescent="0.25">
      <c r="A248" s="110">
        <v>348</v>
      </c>
      <c r="B248" s="40" t="s">
        <v>46</v>
      </c>
      <c r="C248" s="31">
        <v>200</v>
      </c>
      <c r="D248" s="32">
        <v>0.35</v>
      </c>
      <c r="E248" s="32">
        <v>0.08</v>
      </c>
      <c r="F248" s="32">
        <v>29.85</v>
      </c>
      <c r="G248" s="32">
        <v>122.2</v>
      </c>
      <c r="H248" s="33">
        <v>0.02</v>
      </c>
      <c r="I248" s="33">
        <v>0</v>
      </c>
      <c r="J248" s="33">
        <v>0</v>
      </c>
      <c r="K248" s="33">
        <v>0.08</v>
      </c>
      <c r="L248" s="33">
        <v>20.32</v>
      </c>
      <c r="M248" s="33">
        <v>19.36</v>
      </c>
      <c r="N248" s="33">
        <v>8.1199999999999992</v>
      </c>
      <c r="O248" s="33">
        <v>0.45</v>
      </c>
    </row>
    <row r="249" spans="1:15" ht="38.25" x14ac:dyDescent="0.25">
      <c r="A249" s="110"/>
      <c r="B249" s="40" t="s">
        <v>106</v>
      </c>
      <c r="C249" s="138">
        <v>40</v>
      </c>
      <c r="D249" s="160">
        <v>4.8</v>
      </c>
      <c r="E249" s="160">
        <v>0.52</v>
      </c>
      <c r="F249" s="160">
        <v>22.2</v>
      </c>
      <c r="G249" s="160">
        <v>103</v>
      </c>
      <c r="H249" s="139">
        <v>6.3E-2</v>
      </c>
      <c r="I249" s="139">
        <v>0</v>
      </c>
      <c r="J249" s="139">
        <v>0</v>
      </c>
      <c r="K249" s="139">
        <v>0</v>
      </c>
      <c r="L249" s="139">
        <v>10.92</v>
      </c>
      <c r="M249" s="139">
        <v>34.86</v>
      </c>
      <c r="N249" s="139">
        <v>14.7</v>
      </c>
      <c r="O249" s="139">
        <v>0.67</v>
      </c>
    </row>
    <row r="250" spans="1:15" x14ac:dyDescent="0.25">
      <c r="A250" s="23"/>
      <c r="B250" s="66" t="s">
        <v>66</v>
      </c>
      <c r="C250" s="19">
        <f>SUM(C244:C249)</f>
        <v>800</v>
      </c>
      <c r="D250" s="93">
        <f t="shared" ref="D250:O250" si="37">SUM(D244:D249)</f>
        <v>22.876000000000001</v>
      </c>
      <c r="E250" s="93">
        <f t="shared" si="37"/>
        <v>25.269999999999996</v>
      </c>
      <c r="F250" s="93">
        <f t="shared" si="37"/>
        <v>102.95</v>
      </c>
      <c r="G250" s="93">
        <f t="shared" si="37"/>
        <v>734.7</v>
      </c>
      <c r="H250" s="94">
        <f t="shared" si="37"/>
        <v>0.34399999999999997</v>
      </c>
      <c r="I250" s="94">
        <f t="shared" si="37"/>
        <v>21.428000000000001</v>
      </c>
      <c r="J250" s="94">
        <f t="shared" si="37"/>
        <v>4.1000000000000002E-2</v>
      </c>
      <c r="K250" s="94">
        <f t="shared" si="37"/>
        <v>6.9789999999999992</v>
      </c>
      <c r="L250" s="94">
        <f t="shared" si="37"/>
        <v>156.87799999999999</v>
      </c>
      <c r="M250" s="94">
        <f t="shared" si="37"/>
        <v>239.68100000000004</v>
      </c>
      <c r="N250" s="94">
        <f t="shared" si="37"/>
        <v>93.581000000000003</v>
      </c>
      <c r="O250" s="94">
        <f t="shared" si="37"/>
        <v>4.9260000000000002</v>
      </c>
    </row>
    <row r="251" spans="1:15" x14ac:dyDescent="0.25">
      <c r="A251" s="186" t="s">
        <v>90</v>
      </c>
      <c r="B251" s="187"/>
      <c r="C251" s="187"/>
      <c r="D251" s="187"/>
      <c r="E251" s="187"/>
      <c r="F251" s="187"/>
      <c r="G251" s="187"/>
      <c r="H251" s="187"/>
      <c r="I251" s="187"/>
      <c r="J251" s="187"/>
      <c r="K251" s="187"/>
      <c r="L251" s="187"/>
      <c r="M251" s="187"/>
      <c r="N251" s="187"/>
      <c r="O251" s="188"/>
    </row>
    <row r="252" spans="1:15" x14ac:dyDescent="0.25">
      <c r="A252" s="98" t="s">
        <v>91</v>
      </c>
      <c r="B252" s="99" t="s">
        <v>92</v>
      </c>
      <c r="C252" s="83">
        <v>75</v>
      </c>
      <c r="D252" s="76">
        <v>9.2200000000000006</v>
      </c>
      <c r="E252" s="76">
        <v>5.48</v>
      </c>
      <c r="F252" s="76">
        <v>29.18</v>
      </c>
      <c r="G252" s="76">
        <v>202</v>
      </c>
      <c r="H252" s="77">
        <v>0.08</v>
      </c>
      <c r="I252" s="77">
        <v>0.04</v>
      </c>
      <c r="J252" s="77">
        <v>3.4000000000000002E-2</v>
      </c>
      <c r="K252" s="77">
        <v>0.9</v>
      </c>
      <c r="L252" s="77">
        <v>50.8</v>
      </c>
      <c r="M252" s="77">
        <v>90.2</v>
      </c>
      <c r="N252" s="77">
        <v>21.6</v>
      </c>
      <c r="O252" s="77">
        <v>0.9</v>
      </c>
    </row>
    <row r="253" spans="1:15" x14ac:dyDescent="0.25">
      <c r="A253" s="168">
        <v>389</v>
      </c>
      <c r="B253" s="126" t="s">
        <v>128</v>
      </c>
      <c r="C253" s="169">
        <v>200</v>
      </c>
      <c r="D253" s="13">
        <v>1</v>
      </c>
      <c r="E253" s="13">
        <v>0</v>
      </c>
      <c r="F253" s="13">
        <v>20.2</v>
      </c>
      <c r="G253" s="13">
        <v>84</v>
      </c>
      <c r="H253" s="25">
        <v>0.02</v>
      </c>
      <c r="I253" s="25">
        <v>4</v>
      </c>
      <c r="J253" s="25">
        <v>0</v>
      </c>
      <c r="K253" s="25">
        <v>0.2</v>
      </c>
      <c r="L253" s="25">
        <v>14</v>
      </c>
      <c r="M253" s="25">
        <v>14</v>
      </c>
      <c r="N253" s="25">
        <v>8</v>
      </c>
      <c r="O253" s="25">
        <v>2.8</v>
      </c>
    </row>
    <row r="254" spans="1:15" x14ac:dyDescent="0.25">
      <c r="A254" s="23"/>
      <c r="B254" s="66" t="s">
        <v>75</v>
      </c>
      <c r="C254" s="19">
        <f t="shared" ref="C254:O254" si="38">SUM(C252:C253)</f>
        <v>275</v>
      </c>
      <c r="D254" s="13">
        <f t="shared" si="38"/>
        <v>10.220000000000001</v>
      </c>
      <c r="E254" s="13">
        <f t="shared" si="38"/>
        <v>5.48</v>
      </c>
      <c r="F254" s="13">
        <f t="shared" si="38"/>
        <v>49.379999999999995</v>
      </c>
      <c r="G254" s="13">
        <f t="shared" si="38"/>
        <v>286</v>
      </c>
      <c r="H254" s="25">
        <f t="shared" si="38"/>
        <v>0.1</v>
      </c>
      <c r="I254" s="25">
        <f t="shared" si="38"/>
        <v>4.04</v>
      </c>
      <c r="J254" s="25">
        <f t="shared" si="38"/>
        <v>3.4000000000000002E-2</v>
      </c>
      <c r="K254" s="25">
        <f t="shared" si="38"/>
        <v>1.1000000000000001</v>
      </c>
      <c r="L254" s="25">
        <f t="shared" si="38"/>
        <v>64.8</v>
      </c>
      <c r="M254" s="25">
        <f t="shared" si="38"/>
        <v>104.2</v>
      </c>
      <c r="N254" s="25">
        <f t="shared" si="38"/>
        <v>29.6</v>
      </c>
      <c r="O254" s="25">
        <f t="shared" si="38"/>
        <v>3.6999999999999997</v>
      </c>
    </row>
    <row r="255" spans="1:15" x14ac:dyDescent="0.25">
      <c r="A255" s="23"/>
      <c r="B255" s="71" t="s">
        <v>67</v>
      </c>
      <c r="C255" s="75">
        <f t="shared" ref="C255:O255" si="39">C242+C250+C254</f>
        <v>1615</v>
      </c>
      <c r="D255" s="76">
        <f t="shared" si="39"/>
        <v>45.585999999999999</v>
      </c>
      <c r="E255" s="76">
        <f t="shared" si="39"/>
        <v>47.42</v>
      </c>
      <c r="F255" s="76">
        <f t="shared" si="39"/>
        <v>222.20999999999998</v>
      </c>
      <c r="G255" s="76">
        <f t="shared" si="39"/>
        <v>1501.5500000000002</v>
      </c>
      <c r="H255" s="77">
        <f t="shared" si="39"/>
        <v>0.60399999999999998</v>
      </c>
      <c r="I255" s="77">
        <f t="shared" si="39"/>
        <v>36.586999999999996</v>
      </c>
      <c r="J255" s="77">
        <f t="shared" si="39"/>
        <v>0.16900000000000001</v>
      </c>
      <c r="K255" s="77">
        <f t="shared" si="39"/>
        <v>8.8759999999999994</v>
      </c>
      <c r="L255" s="77">
        <f t="shared" si="39"/>
        <v>521.23299999999995</v>
      </c>
      <c r="M255" s="77">
        <f t="shared" si="39"/>
        <v>606.24400000000003</v>
      </c>
      <c r="N255" s="77">
        <f t="shared" si="39"/>
        <v>179.58199999999999</v>
      </c>
      <c r="O255" s="77">
        <f t="shared" si="39"/>
        <v>11.992999999999999</v>
      </c>
    </row>
    <row r="256" spans="1:15" x14ac:dyDescent="0.25">
      <c r="A256" s="121"/>
      <c r="B256" s="122"/>
      <c r="C256" s="123"/>
      <c r="D256" s="124"/>
      <c r="E256" s="124"/>
      <c r="F256" s="124"/>
      <c r="G256" s="124"/>
      <c r="H256" s="125"/>
      <c r="I256" s="125"/>
      <c r="J256" s="125"/>
      <c r="K256" s="125"/>
      <c r="L256" s="125"/>
      <c r="M256" s="125"/>
      <c r="N256" s="125"/>
      <c r="O256" s="125"/>
    </row>
    <row r="257" spans="1:20" x14ac:dyDescent="0.25">
      <c r="A257" s="182" t="s">
        <v>36</v>
      </c>
      <c r="B257" s="182"/>
      <c r="C257" s="182"/>
      <c r="D257" s="182"/>
      <c r="E257" s="182"/>
      <c r="F257" s="182"/>
      <c r="G257" s="182"/>
      <c r="H257" s="182"/>
      <c r="I257" s="182"/>
      <c r="J257" s="182"/>
      <c r="K257" s="182"/>
      <c r="L257" s="182"/>
      <c r="M257" s="182"/>
      <c r="N257" s="182"/>
      <c r="O257" s="182"/>
      <c r="P257" s="182"/>
    </row>
    <row r="258" spans="1:20" x14ac:dyDescent="0.25">
      <c r="A258" s="182" t="s">
        <v>37</v>
      </c>
      <c r="B258" s="182"/>
      <c r="C258" s="182"/>
      <c r="D258" s="182"/>
      <c r="E258" s="182"/>
      <c r="F258" s="182"/>
      <c r="G258" s="182"/>
      <c r="H258" s="182"/>
      <c r="I258" s="182"/>
      <c r="J258" s="182"/>
      <c r="K258" s="182"/>
      <c r="L258" s="182"/>
      <c r="M258" s="182"/>
      <c r="N258" s="182"/>
      <c r="O258" s="182"/>
      <c r="P258" s="182"/>
    </row>
    <row r="259" spans="1:20" ht="15" customHeight="1" x14ac:dyDescent="0.25">
      <c r="A259" s="182" t="s">
        <v>38</v>
      </c>
      <c r="B259" s="182"/>
      <c r="C259" s="182"/>
      <c r="D259" s="182"/>
      <c r="E259" s="182"/>
      <c r="F259" s="182"/>
      <c r="G259" s="182"/>
      <c r="H259" s="182"/>
      <c r="I259" s="182"/>
      <c r="J259" s="182"/>
      <c r="K259" s="182"/>
      <c r="L259" s="182"/>
      <c r="M259" s="182"/>
      <c r="N259" s="182"/>
      <c r="O259" s="182"/>
      <c r="P259" s="182"/>
    </row>
    <row r="260" spans="1:20" ht="15" customHeight="1" x14ac:dyDescent="0.25">
      <c r="A260" s="183" t="s">
        <v>51</v>
      </c>
      <c r="B260" s="183"/>
      <c r="C260" s="183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  <c r="O260" s="183"/>
      <c r="P260" s="183"/>
      <c r="Q260" s="183"/>
      <c r="R260" s="183"/>
      <c r="S260" s="183"/>
      <c r="T260" s="183"/>
    </row>
    <row r="261" spans="1:20" ht="15" customHeight="1" x14ac:dyDescent="0.25">
      <c r="A261" s="183" t="s">
        <v>59</v>
      </c>
      <c r="B261" s="183"/>
      <c r="C261" s="183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  <c r="O261" s="183"/>
      <c r="P261" s="183"/>
      <c r="Q261" s="183"/>
      <c r="R261" s="131"/>
      <c r="S261" s="131"/>
      <c r="T261" s="131"/>
    </row>
    <row r="262" spans="1:20" ht="15" customHeight="1" x14ac:dyDescent="0.25">
      <c r="A262" s="182" t="s">
        <v>56</v>
      </c>
      <c r="B262" s="182"/>
      <c r="C262" s="182"/>
      <c r="D262" s="182"/>
      <c r="E262" s="182"/>
      <c r="F262" s="182"/>
      <c r="G262" s="182"/>
      <c r="H262" s="182"/>
      <c r="I262" s="182"/>
      <c r="J262" s="182"/>
      <c r="K262" s="182"/>
      <c r="L262" s="182"/>
      <c r="M262" s="182"/>
      <c r="N262" s="182"/>
      <c r="O262" s="182"/>
      <c r="P262" s="182"/>
    </row>
    <row r="263" spans="1:20" ht="17.25" customHeight="1" x14ac:dyDescent="0.25">
      <c r="A263" s="182" t="s">
        <v>57</v>
      </c>
      <c r="B263" s="182"/>
      <c r="C263" s="182"/>
      <c r="D263" s="182"/>
      <c r="E263" s="182"/>
      <c r="F263" s="182"/>
      <c r="G263" s="182"/>
      <c r="H263" s="182"/>
      <c r="I263" s="182"/>
      <c r="J263" s="182"/>
      <c r="K263" s="182"/>
      <c r="L263" s="182"/>
      <c r="M263" s="182"/>
      <c r="N263" s="182"/>
      <c r="O263" s="182"/>
      <c r="P263" s="182"/>
    </row>
    <row r="264" spans="1:20" ht="15" customHeight="1" x14ac:dyDescent="0.25">
      <c r="A264" s="182" t="s">
        <v>39</v>
      </c>
      <c r="B264" s="182"/>
      <c r="C264" s="182"/>
      <c r="D264" s="182"/>
      <c r="E264" s="182"/>
      <c r="F264" s="182"/>
      <c r="G264" s="182"/>
      <c r="H264" s="182"/>
      <c r="I264" s="182"/>
      <c r="J264" s="182"/>
      <c r="K264" s="182"/>
      <c r="L264" s="182"/>
      <c r="M264" s="182"/>
      <c r="N264" s="182"/>
      <c r="O264" s="182"/>
      <c r="P264" s="182"/>
    </row>
    <row r="265" spans="1:20" ht="15" customHeight="1" x14ac:dyDescent="0.25">
      <c r="A265" s="182" t="s">
        <v>98</v>
      </c>
      <c r="B265" s="182"/>
      <c r="C265" s="182"/>
      <c r="D265" s="182"/>
      <c r="E265" s="182"/>
      <c r="F265" s="182"/>
      <c r="G265" s="182"/>
      <c r="H265" s="182"/>
      <c r="I265" s="182"/>
      <c r="J265" s="182"/>
      <c r="K265" s="182"/>
      <c r="L265" s="182"/>
      <c r="M265" s="182"/>
      <c r="N265" s="182"/>
      <c r="O265" s="182"/>
      <c r="P265" s="182"/>
    </row>
    <row r="266" spans="1:20" ht="15" customHeight="1" x14ac:dyDescent="0.25">
      <c r="A266" s="183" t="s">
        <v>99</v>
      </c>
      <c r="B266" s="183"/>
      <c r="C266" s="183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  <c r="O266" s="183"/>
      <c r="P266" s="183"/>
    </row>
    <row r="267" spans="1:20" ht="15" customHeight="1" x14ac:dyDescent="0.25">
      <c r="A267" s="182" t="s">
        <v>40</v>
      </c>
      <c r="B267" s="182"/>
      <c r="C267" s="182"/>
      <c r="D267" s="182"/>
      <c r="E267" s="182"/>
      <c r="F267" s="182"/>
      <c r="G267" s="182"/>
      <c r="H267" s="182"/>
      <c r="I267" s="182"/>
      <c r="J267" s="182"/>
      <c r="K267" s="182"/>
      <c r="L267" s="182"/>
      <c r="M267" s="182"/>
      <c r="N267" s="182"/>
      <c r="O267" s="182"/>
      <c r="P267" s="182"/>
    </row>
    <row r="268" spans="1:20" ht="18" customHeight="1" x14ac:dyDescent="0.25">
      <c r="A268" s="182" t="s">
        <v>41</v>
      </c>
      <c r="B268" s="182"/>
      <c r="C268" s="182"/>
      <c r="D268" s="182"/>
      <c r="E268" s="182"/>
      <c r="F268" s="182"/>
      <c r="G268" s="182"/>
      <c r="H268" s="182"/>
      <c r="I268" s="182"/>
      <c r="J268" s="182"/>
      <c r="K268" s="182"/>
      <c r="L268" s="182"/>
      <c r="M268" s="182"/>
      <c r="N268" s="182"/>
      <c r="O268" s="182"/>
      <c r="P268" s="182"/>
    </row>
    <row r="269" spans="1:20" x14ac:dyDescent="0.25">
      <c r="A269" s="181" t="s">
        <v>127</v>
      </c>
      <c r="B269" s="181"/>
      <c r="C269" s="181"/>
      <c r="D269" s="181"/>
      <c r="E269" s="181"/>
      <c r="F269" s="181"/>
      <c r="G269" s="181"/>
      <c r="H269" s="181"/>
      <c r="I269" s="181"/>
      <c r="J269" s="181"/>
      <c r="K269" s="181"/>
      <c r="L269" s="181"/>
      <c r="M269" s="181"/>
      <c r="N269" s="181"/>
      <c r="O269" s="181"/>
      <c r="P269" s="181"/>
    </row>
  </sheetData>
  <mergeCells count="178">
    <mergeCell ref="A19:O19"/>
    <mergeCell ref="A20:O20"/>
    <mergeCell ref="A21:O21"/>
    <mergeCell ref="A22:O22"/>
    <mergeCell ref="A23:O23"/>
    <mergeCell ref="K1:N1"/>
    <mergeCell ref="K2:N2"/>
    <mergeCell ref="A16:O16"/>
    <mergeCell ref="A17:O17"/>
    <mergeCell ref="A18:O18"/>
    <mergeCell ref="A24:O24"/>
    <mergeCell ref="A25:O25"/>
    <mergeCell ref="A26:A27"/>
    <mergeCell ref="B26:B27"/>
    <mergeCell ref="C26:C27"/>
    <mergeCell ref="D26:D27"/>
    <mergeCell ref="E26:E27"/>
    <mergeCell ref="F26:F27"/>
    <mergeCell ref="G26:G27"/>
    <mergeCell ref="H26:K26"/>
    <mergeCell ref="F48:F49"/>
    <mergeCell ref="G48:G49"/>
    <mergeCell ref="H48:K48"/>
    <mergeCell ref="L48:O48"/>
    <mergeCell ref="A54:O54"/>
    <mergeCell ref="A62:O62"/>
    <mergeCell ref="L26:O26"/>
    <mergeCell ref="A33:O33"/>
    <mergeCell ref="A40:O40"/>
    <mergeCell ref="A46:O46"/>
    <mergeCell ref="A47:O47"/>
    <mergeCell ref="A48:A49"/>
    <mergeCell ref="B48:B49"/>
    <mergeCell ref="C48:C49"/>
    <mergeCell ref="D48:D49"/>
    <mergeCell ref="E48:E49"/>
    <mergeCell ref="A67:O67"/>
    <mergeCell ref="A68:O68"/>
    <mergeCell ref="A69:A70"/>
    <mergeCell ref="B69:B70"/>
    <mergeCell ref="C69:C70"/>
    <mergeCell ref="D69:D70"/>
    <mergeCell ref="E69:E70"/>
    <mergeCell ref="F69:F70"/>
    <mergeCell ref="G69:G70"/>
    <mergeCell ref="H69:K69"/>
    <mergeCell ref="F94:F95"/>
    <mergeCell ref="G94:G95"/>
    <mergeCell ref="H94:K94"/>
    <mergeCell ref="L94:O94"/>
    <mergeCell ref="A101:O101"/>
    <mergeCell ref="A110:O110"/>
    <mergeCell ref="L69:O69"/>
    <mergeCell ref="A77:O77"/>
    <mergeCell ref="A85:O85"/>
    <mergeCell ref="A92:O92"/>
    <mergeCell ref="A93:O93"/>
    <mergeCell ref="A94:A95"/>
    <mergeCell ref="B94:B95"/>
    <mergeCell ref="C94:C95"/>
    <mergeCell ref="D94:D95"/>
    <mergeCell ref="E94:E95"/>
    <mergeCell ref="A116:O116"/>
    <mergeCell ref="A117:A118"/>
    <mergeCell ref="B117:B118"/>
    <mergeCell ref="C117:C118"/>
    <mergeCell ref="D117:D118"/>
    <mergeCell ref="E117:E118"/>
    <mergeCell ref="F117:F118"/>
    <mergeCell ref="G117:G118"/>
    <mergeCell ref="H117:K117"/>
    <mergeCell ref="L117:O117"/>
    <mergeCell ref="H140:K140"/>
    <mergeCell ref="L140:O140"/>
    <mergeCell ref="A147:O147"/>
    <mergeCell ref="A155:O155"/>
    <mergeCell ref="A161:O161"/>
    <mergeCell ref="A162:O162"/>
    <mergeCell ref="A124:O124"/>
    <mergeCell ref="A132:O132"/>
    <mergeCell ref="A139:O139"/>
    <mergeCell ref="A140:A141"/>
    <mergeCell ref="B140:B141"/>
    <mergeCell ref="C140:C141"/>
    <mergeCell ref="D140:D141"/>
    <mergeCell ref="E140:E141"/>
    <mergeCell ref="F140:F141"/>
    <mergeCell ref="G140:G141"/>
    <mergeCell ref="G171:G172"/>
    <mergeCell ref="H171:K171"/>
    <mergeCell ref="L171:O171"/>
    <mergeCell ref="A180:O180"/>
    <mergeCell ref="A185:O185"/>
    <mergeCell ref="A186:O186"/>
    <mergeCell ref="G163:G164"/>
    <mergeCell ref="H163:K163"/>
    <mergeCell ref="L163:O163"/>
    <mergeCell ref="E170:I170"/>
    <mergeCell ref="A171:A172"/>
    <mergeCell ref="B171:B172"/>
    <mergeCell ref="C171:C172"/>
    <mergeCell ref="D171:D172"/>
    <mergeCell ref="E171:E172"/>
    <mergeCell ref="F171:F172"/>
    <mergeCell ref="A163:A164"/>
    <mergeCell ref="B163:B164"/>
    <mergeCell ref="C163:C164"/>
    <mergeCell ref="D163:D164"/>
    <mergeCell ref="E163:E164"/>
    <mergeCell ref="F163:F164"/>
    <mergeCell ref="G196:G197"/>
    <mergeCell ref="H196:K196"/>
    <mergeCell ref="L196:O196"/>
    <mergeCell ref="A205:O205"/>
    <mergeCell ref="A210:O210"/>
    <mergeCell ref="A211:O211"/>
    <mergeCell ref="G187:G188"/>
    <mergeCell ref="H187:K187"/>
    <mergeCell ref="L187:O187"/>
    <mergeCell ref="E195:I195"/>
    <mergeCell ref="A196:A197"/>
    <mergeCell ref="B196:B197"/>
    <mergeCell ref="C196:C197"/>
    <mergeCell ref="D196:D197"/>
    <mergeCell ref="E196:E197"/>
    <mergeCell ref="F196:F197"/>
    <mergeCell ref="A187:A188"/>
    <mergeCell ref="B187:B188"/>
    <mergeCell ref="C187:C188"/>
    <mergeCell ref="D187:D188"/>
    <mergeCell ref="E187:E188"/>
    <mergeCell ref="F187:F188"/>
    <mergeCell ref="G220:G221"/>
    <mergeCell ref="H220:K220"/>
    <mergeCell ref="L220:O220"/>
    <mergeCell ref="A228:O228"/>
    <mergeCell ref="A233:O233"/>
    <mergeCell ref="A234:O234"/>
    <mergeCell ref="G212:G213"/>
    <mergeCell ref="H212:K212"/>
    <mergeCell ref="L212:O212"/>
    <mergeCell ref="E219:I219"/>
    <mergeCell ref="A220:A221"/>
    <mergeCell ref="B220:B221"/>
    <mergeCell ref="C220:C221"/>
    <mergeCell ref="D220:D221"/>
    <mergeCell ref="E220:E221"/>
    <mergeCell ref="F220:F221"/>
    <mergeCell ref="A212:A213"/>
    <mergeCell ref="B212:B213"/>
    <mergeCell ref="C212:C213"/>
    <mergeCell ref="D212:D213"/>
    <mergeCell ref="E212:E213"/>
    <mergeCell ref="F212:F213"/>
    <mergeCell ref="G235:G236"/>
    <mergeCell ref="H235:K235"/>
    <mergeCell ref="L235:O235"/>
    <mergeCell ref="E243:I243"/>
    <mergeCell ref="A251:O251"/>
    <mergeCell ref="A257:P257"/>
    <mergeCell ref="A235:A236"/>
    <mergeCell ref="B235:B236"/>
    <mergeCell ref="C235:C236"/>
    <mergeCell ref="D235:D236"/>
    <mergeCell ref="E235:E236"/>
    <mergeCell ref="F235:F236"/>
    <mergeCell ref="A269:P269"/>
    <mergeCell ref="A264:P264"/>
    <mergeCell ref="A265:P265"/>
    <mergeCell ref="A266:P266"/>
    <mergeCell ref="A267:P267"/>
    <mergeCell ref="A268:P268"/>
    <mergeCell ref="A258:P258"/>
    <mergeCell ref="A259:P259"/>
    <mergeCell ref="A260:T260"/>
    <mergeCell ref="A261:Q261"/>
    <mergeCell ref="A262:P262"/>
    <mergeCell ref="A263:P263"/>
  </mergeCells>
  <pageMargins left="1.0236220472440944" right="0.23622047244094491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З+О+П 207 рублей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2024-12-23T07:31:58Z</dcterms:modified>
</cp:coreProperties>
</file>